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Hoja1" sheetId="1" r:id="rId1"/>
    <sheet name="Hoja2" sheetId="2" r:id="rId2"/>
    <sheet name="Hoja3" sheetId="3" r:id="rId3"/>
  </sheets>
  <definedNames>
    <definedName name="beta0">Hoja1!$G$9</definedName>
    <definedName name="beta0gorro">Hoja1!$M$14</definedName>
    <definedName name="beta1">Hoja1!$G$10</definedName>
    <definedName name="beta1gorro">Hoja1!$M$15</definedName>
    <definedName name="covxy">Hoja1!$E$26</definedName>
    <definedName name="matrizX">Hoja1!$G$41:$H$50</definedName>
    <definedName name="MSS">Hoja1!$H$36</definedName>
    <definedName name="n">Hoja1!$G$8</definedName>
    <definedName name="RSS">Hoja1!$H$35</definedName>
    <definedName name="sigma">Hoja1!$G$11</definedName>
    <definedName name="srcuad">Hoja1!$N$18</definedName>
    <definedName name="sxx">Hoja1!$E$27</definedName>
    <definedName name="TSS">Hoja1!$H$34</definedName>
    <definedName name="Vx">Hoja1!$E$25</definedName>
    <definedName name="Vy">Hoja1!$F$25</definedName>
    <definedName name="xbarra">Hoja1!$E$24</definedName>
    <definedName name="ybarra">Hoja1!$F$24</definedName>
  </definedNames>
  <calcPr calcId="145621"/>
</workbook>
</file>

<file path=xl/calcChain.xml><?xml version="1.0" encoding="utf-8"?>
<calcChain xmlns="http://schemas.openxmlformats.org/spreadsheetml/2006/main">
  <c r="P99" i="1" l="1"/>
  <c r="O99" i="1"/>
  <c r="N99" i="1" l="1"/>
  <c r="J15" i="1"/>
  <c r="J16" i="1"/>
  <c r="J17" i="1"/>
  <c r="J18" i="1"/>
  <c r="J19" i="1"/>
  <c r="J20" i="1"/>
  <c r="J21" i="1"/>
  <c r="J22" i="1"/>
  <c r="J23" i="1"/>
  <c r="J14" i="1"/>
  <c r="F15" i="1"/>
  <c r="F16" i="1"/>
  <c r="F17" i="1"/>
  <c r="F18" i="1"/>
  <c r="F19" i="1"/>
  <c r="F20" i="1"/>
  <c r="F21" i="1"/>
  <c r="F22" i="1"/>
  <c r="F23" i="1"/>
  <c r="F14" i="1"/>
  <c r="F24" i="1" l="1"/>
  <c r="F25" i="1"/>
  <c r="C99" i="1"/>
  <c r="C103" i="1"/>
  <c r="C102" i="1"/>
  <c r="E27" i="1"/>
  <c r="E25" i="1"/>
  <c r="E24" i="1"/>
  <c r="H41" i="1" l="1" a="1"/>
  <c r="H41" i="1" s="1"/>
  <c r="H44" i="1"/>
  <c r="M16" i="1" l="1"/>
  <c r="E26" i="1"/>
  <c r="N15" i="1" s="1"/>
  <c r="N14" i="1" s="1"/>
  <c r="H34" i="1"/>
  <c r="H48" i="1"/>
  <c r="H47" i="1"/>
  <c r="H43" i="1"/>
  <c r="H50" i="1"/>
  <c r="H46" i="1"/>
  <c r="H42" i="1"/>
  <c r="H49" i="1"/>
  <c r="H45" i="1"/>
  <c r="M14" i="1"/>
  <c r="M15" i="1"/>
  <c r="G23" i="1" l="1"/>
  <c r="G19" i="1"/>
  <c r="G15" i="1"/>
  <c r="G22" i="1"/>
  <c r="G18" i="1"/>
  <c r="G21" i="1"/>
  <c r="G17" i="1"/>
  <c r="G20" i="1"/>
  <c r="G16" i="1"/>
  <c r="G100" i="1"/>
  <c r="G14" i="1"/>
  <c r="G99" i="1"/>
  <c r="K41" i="1" a="1"/>
  <c r="L42" i="1" s="1"/>
  <c r="H22" i="1" l="1"/>
  <c r="H20" i="1"/>
  <c r="H18" i="1"/>
  <c r="H16" i="1"/>
  <c r="H21" i="1"/>
  <c r="H23" i="1"/>
  <c r="H17" i="1"/>
  <c r="H19" i="1"/>
  <c r="K41" i="1"/>
  <c r="L41" i="1"/>
  <c r="K42" i="1"/>
  <c r="G25" i="1"/>
  <c r="G24" i="1"/>
  <c r="I14" i="1" s="1"/>
  <c r="H15" i="1"/>
  <c r="H14" i="1"/>
  <c r="N18" i="1" l="1"/>
  <c r="E107" i="1" s="1"/>
  <c r="K45" i="1" a="1"/>
  <c r="K45" i="1" s="1"/>
  <c r="I20" i="1"/>
  <c r="I17" i="1"/>
  <c r="I18" i="1"/>
  <c r="I21" i="1"/>
  <c r="I22" i="1"/>
  <c r="I19" i="1"/>
  <c r="I23" i="1"/>
  <c r="I16" i="1"/>
  <c r="I15" i="1"/>
  <c r="H25" i="1"/>
  <c r="H24" i="1"/>
  <c r="H31" i="1"/>
  <c r="H29" i="1"/>
  <c r="K46" i="1" l="1"/>
  <c r="L45" i="1"/>
  <c r="L46" i="1"/>
  <c r="H100" i="1"/>
  <c r="G101" i="1"/>
  <c r="H99" i="1"/>
  <c r="J99" i="1" s="1"/>
  <c r="F107" i="1"/>
  <c r="H35" i="1"/>
  <c r="H36" i="1"/>
  <c r="J35" i="1" s="1"/>
  <c r="K49" i="1" a="1"/>
  <c r="S49" i="1" s="1"/>
  <c r="G107" i="1" l="1"/>
  <c r="I101" i="1"/>
  <c r="J101" i="1"/>
  <c r="I99" i="1"/>
  <c r="K99" i="1" s="1"/>
  <c r="J100" i="1"/>
  <c r="I100" i="1"/>
  <c r="P49" i="1"/>
  <c r="M50" i="1"/>
  <c r="T49" i="1"/>
  <c r="L49" i="1"/>
  <c r="Q50" i="1"/>
  <c r="N50" i="1"/>
  <c r="K50" i="1"/>
  <c r="O50" i="1"/>
  <c r="L50" i="1"/>
  <c r="R49" i="1"/>
  <c r="P50" i="1"/>
  <c r="R50" i="1"/>
  <c r="N49" i="1"/>
  <c r="M49" i="1"/>
  <c r="T50" i="1"/>
  <c r="S50" i="1"/>
  <c r="K49" i="1"/>
  <c r="O49" i="1"/>
  <c r="Q49" i="1"/>
  <c r="N100" i="1" l="1"/>
  <c r="K101" i="1"/>
  <c r="P100" i="1" s="1"/>
  <c r="K100" i="1"/>
  <c r="O100" i="1" s="1"/>
  <c r="K56" i="1" a="1"/>
  <c r="P61" i="1" s="1"/>
  <c r="L52" i="1" a="1"/>
  <c r="L53" i="1" s="1"/>
  <c r="N59" i="1" l="1"/>
  <c r="N65" i="1"/>
  <c r="K56" i="1"/>
  <c r="S62" i="1"/>
  <c r="L63" i="1"/>
  <c r="O65" i="1"/>
  <c r="K64" i="1"/>
  <c r="T59" i="1"/>
  <c r="L61" i="1"/>
  <c r="O57" i="1"/>
  <c r="L58" i="1"/>
  <c r="M61" i="1"/>
  <c r="R60" i="1"/>
  <c r="L65" i="1"/>
  <c r="P63" i="1"/>
  <c r="P58" i="1"/>
  <c r="K59" i="1"/>
  <c r="M62" i="1"/>
  <c r="M63" i="1"/>
  <c r="N62" i="1"/>
  <c r="L59" i="1"/>
  <c r="P62" i="1"/>
  <c r="N63" i="1"/>
  <c r="T64" i="1"/>
  <c r="L62" i="1"/>
  <c r="M65" i="1"/>
  <c r="R62" i="1"/>
  <c r="P56" i="1"/>
  <c r="R56" i="1"/>
  <c r="O58" i="1"/>
  <c r="T61" i="1"/>
  <c r="N56" i="1"/>
  <c r="K61" i="1"/>
  <c r="K58" i="1"/>
  <c r="N64" i="1"/>
  <c r="Q64" i="1"/>
  <c r="R58" i="1"/>
  <c r="Q61" i="1"/>
  <c r="O56" i="1"/>
  <c r="T62" i="1"/>
  <c r="K63" i="1"/>
  <c r="S56" i="1"/>
  <c r="T65" i="1"/>
  <c r="P60" i="1"/>
  <c r="K62" i="1"/>
  <c r="T57" i="1"/>
  <c r="S61" i="1"/>
  <c r="N60" i="1"/>
  <c r="L64" i="1"/>
  <c r="K65" i="1"/>
  <c r="N61" i="1"/>
  <c r="L60" i="1"/>
  <c r="S59" i="1"/>
  <c r="Q62" i="1"/>
  <c r="S64" i="1"/>
  <c r="O60" i="1"/>
  <c r="P59" i="1"/>
  <c r="Q65" i="1"/>
  <c r="K57" i="1"/>
  <c r="P65" i="1"/>
  <c r="O59" i="1"/>
  <c r="Q56" i="1"/>
  <c r="Q60" i="1"/>
  <c r="R64" i="1"/>
  <c r="T60" i="1"/>
  <c r="R59" i="1"/>
  <c r="S60" i="1"/>
  <c r="T58" i="1"/>
  <c r="M58" i="1"/>
  <c r="M64" i="1"/>
  <c r="R65" i="1"/>
  <c r="M56" i="1"/>
  <c r="M59" i="1"/>
  <c r="M57" i="1"/>
  <c r="R63" i="1"/>
  <c r="O63" i="1"/>
  <c r="Q57" i="1"/>
  <c r="K60" i="1"/>
  <c r="Q63" i="1"/>
  <c r="T63" i="1"/>
  <c r="O64" i="1"/>
  <c r="Q59" i="1"/>
  <c r="L56" i="1"/>
  <c r="M60" i="1"/>
  <c r="S58" i="1"/>
  <c r="Q58" i="1"/>
  <c r="N58" i="1"/>
  <c r="O61" i="1"/>
  <c r="O62" i="1"/>
  <c r="N57" i="1"/>
  <c r="S65" i="1"/>
  <c r="R61" i="1"/>
  <c r="L57" i="1"/>
  <c r="R57" i="1"/>
  <c r="S63" i="1"/>
  <c r="S57" i="1"/>
  <c r="P64" i="1"/>
  <c r="T56" i="1"/>
  <c r="P57" i="1"/>
  <c r="L52" i="1"/>
  <c r="S89" i="1" l="1"/>
  <c r="R89" i="1"/>
  <c r="K80" i="1" a="1"/>
  <c r="T80" i="1"/>
  <c r="K84" i="1"/>
  <c r="M81" i="1"/>
  <c r="M82" i="1"/>
  <c r="K80" i="1" l="1"/>
  <c r="Q86" i="1"/>
  <c r="M80" i="1"/>
  <c r="P86" i="1"/>
  <c r="S88" i="1"/>
  <c r="S80" i="1"/>
  <c r="S87" i="1"/>
  <c r="P89" i="1"/>
  <c r="L86" i="1"/>
  <c r="O88" i="1"/>
  <c r="O80" i="1"/>
  <c r="K89" i="1"/>
  <c r="Q82" i="1"/>
  <c r="T81" i="1"/>
  <c r="L84" i="1"/>
  <c r="M83" i="1"/>
  <c r="R84" i="1"/>
  <c r="T89" i="1"/>
  <c r="Q87" i="1"/>
  <c r="L82" i="1"/>
  <c r="P87" i="1"/>
  <c r="R88" i="1"/>
  <c r="K85" i="1"/>
  <c r="R86" i="1"/>
  <c r="T84" i="1"/>
  <c r="M87" i="1"/>
  <c r="T87" i="1"/>
  <c r="M86" i="1"/>
  <c r="N86" i="1"/>
  <c r="P84" i="1"/>
  <c r="S86" i="1"/>
  <c r="L87" i="1"/>
  <c r="O87" i="1"/>
  <c r="K81" i="1"/>
  <c r="T88" i="1"/>
  <c r="P82" i="1"/>
  <c r="Q81" i="1"/>
  <c r="N85" i="1"/>
  <c r="Q88" i="1"/>
  <c r="T85" i="1"/>
  <c r="K86" i="1"/>
  <c r="T86" i="1"/>
  <c r="L85" i="1"/>
  <c r="O83" i="1"/>
  <c r="T83" i="1"/>
  <c r="N83" i="1"/>
  <c r="Q85" i="1"/>
  <c r="N84" i="1"/>
  <c r="K83" i="1"/>
  <c r="L83" i="1"/>
  <c r="T82" i="1"/>
  <c r="M85" i="1"/>
  <c r="P83" i="1"/>
  <c r="S85" i="1"/>
  <c r="N88" i="1"/>
  <c r="N87" i="1"/>
  <c r="Q89" i="1"/>
  <c r="N80" i="1"/>
  <c r="M89" i="1"/>
  <c r="R80" i="1"/>
  <c r="K87" i="1"/>
  <c r="R82" i="1"/>
  <c r="P80" i="1"/>
  <c r="M88" i="1"/>
  <c r="S81" i="1"/>
  <c r="L88" i="1"/>
  <c r="R81" i="1"/>
  <c r="O82" i="1"/>
  <c r="O81" i="1"/>
  <c r="L81" i="1"/>
  <c r="K88" i="1"/>
  <c r="Q80" i="1"/>
  <c r="N89" i="1"/>
  <c r="M84" i="1"/>
  <c r="S83" i="1"/>
  <c r="O85" i="1"/>
  <c r="L89" i="1"/>
  <c r="P85" i="1"/>
  <c r="S82" i="1"/>
  <c r="O84" i="1"/>
  <c r="O89" i="1"/>
  <c r="K82" i="1"/>
  <c r="R85" i="1"/>
  <c r="R83" i="1"/>
  <c r="R87" i="1"/>
  <c r="P81" i="1"/>
  <c r="O86" i="1"/>
  <c r="Q83" i="1"/>
  <c r="Q84" i="1"/>
  <c r="L80" i="1"/>
  <c r="P88" i="1"/>
  <c r="N81" i="1"/>
  <c r="S84" i="1"/>
  <c r="N82" i="1"/>
  <c r="K91" i="1" l="1" a="1"/>
  <c r="K91" i="1" s="1"/>
  <c r="K92" i="1" s="1"/>
</calcChain>
</file>

<file path=xl/sharedStrings.xml><?xml version="1.0" encoding="utf-8"?>
<sst xmlns="http://schemas.openxmlformats.org/spreadsheetml/2006/main" count="4958" uniqueCount="4954">
  <si>
    <t>beta0</t>
  </si>
  <si>
    <t>beta1</t>
  </si>
  <si>
    <t>xi</t>
  </si>
  <si>
    <t>yi</t>
  </si>
  <si>
    <t>sigma</t>
  </si>
  <si>
    <t>beta0gorro</t>
  </si>
  <si>
    <t>yigorro</t>
  </si>
  <si>
    <t>X</t>
  </si>
  <si>
    <t>(X^TX)^-1</t>
  </si>
  <si>
    <t>(X^TX)^-1*X^t</t>
  </si>
  <si>
    <t>sR^2</t>
  </si>
  <si>
    <t>matriz H</t>
  </si>
  <si>
    <t>id</t>
  </si>
  <si>
    <t>id-H</t>
  </si>
  <si>
    <t>promedios</t>
  </si>
  <si>
    <t>varianzas</t>
  </si>
  <si>
    <t>perpendicularidad de residuos</t>
  </si>
  <si>
    <t>con los y gorro</t>
  </si>
  <si>
    <t>con los x</t>
  </si>
  <si>
    <t>con funciones de excel</t>
  </si>
  <si>
    <t>beta1gorro</t>
  </si>
  <si>
    <t>covarianzaxy</t>
  </si>
  <si>
    <t>sumas de cuadrados</t>
  </si>
  <si>
    <t>TSS</t>
  </si>
  <si>
    <t>n</t>
  </si>
  <si>
    <t>RSS</t>
  </si>
  <si>
    <t>MSS</t>
  </si>
  <si>
    <t>residuos ei</t>
  </si>
  <si>
    <t>coeficiente R^2</t>
  </si>
  <si>
    <t>Con fórmulas matriciales</t>
  </si>
  <si>
    <t>X^T*X</t>
  </si>
  <si>
    <t>Parámetros del modelo</t>
  </si>
  <si>
    <t>coef R^2</t>
  </si>
  <si>
    <t>Intervalos de confianza</t>
  </si>
  <si>
    <t>alpha</t>
  </si>
  <si>
    <t>centro</t>
  </si>
  <si>
    <t>ancho</t>
  </si>
  <si>
    <t>para beta0</t>
  </si>
  <si>
    <t>para beta1</t>
  </si>
  <si>
    <t>para sigma^2</t>
  </si>
  <si>
    <t>percentil t</t>
  </si>
  <si>
    <t>sxx</t>
  </si>
  <si>
    <t>alpha/2</t>
  </si>
  <si>
    <t>1-alpha/2</t>
  </si>
  <si>
    <t>sim1</t>
  </si>
  <si>
    <t>sim2</t>
  </si>
  <si>
    <t>sim3</t>
  </si>
  <si>
    <t>sim4</t>
  </si>
  <si>
    <t>sim5</t>
  </si>
  <si>
    <t>sim6</t>
  </si>
  <si>
    <t>sim7</t>
  </si>
  <si>
    <t>sim8</t>
  </si>
  <si>
    <t>sim9</t>
  </si>
  <si>
    <t>sim10</t>
  </si>
  <si>
    <t>sim11</t>
  </si>
  <si>
    <t>sim12</t>
  </si>
  <si>
    <t>sim13</t>
  </si>
  <si>
    <t>sim14</t>
  </si>
  <si>
    <t>sim15</t>
  </si>
  <si>
    <t>sim16</t>
  </si>
  <si>
    <t>sim17</t>
  </si>
  <si>
    <t>sim18</t>
  </si>
  <si>
    <t>sim19</t>
  </si>
  <si>
    <t>sim20</t>
  </si>
  <si>
    <t>sim21</t>
  </si>
  <si>
    <t>sim22</t>
  </si>
  <si>
    <t>sim23</t>
  </si>
  <si>
    <t>sim24</t>
  </si>
  <si>
    <t>sim25</t>
  </si>
  <si>
    <t>sim26</t>
  </si>
  <si>
    <t>sim27</t>
  </si>
  <si>
    <t>sim28</t>
  </si>
  <si>
    <t>sim29</t>
  </si>
  <si>
    <t>sim30</t>
  </si>
  <si>
    <t>sim31</t>
  </si>
  <si>
    <t>sim32</t>
  </si>
  <si>
    <t>sim33</t>
  </si>
  <si>
    <t>sim34</t>
  </si>
  <si>
    <t>sim35</t>
  </si>
  <si>
    <t>sim36</t>
  </si>
  <si>
    <t>sim37</t>
  </si>
  <si>
    <t>sim38</t>
  </si>
  <si>
    <t>sim39</t>
  </si>
  <si>
    <t>sim40</t>
  </si>
  <si>
    <t>sim41</t>
  </si>
  <si>
    <t>sim42</t>
  </si>
  <si>
    <t>sim43</t>
  </si>
  <si>
    <t>sim44</t>
  </si>
  <si>
    <t>sim45</t>
  </si>
  <si>
    <t>sim46</t>
  </si>
  <si>
    <t>sim47</t>
  </si>
  <si>
    <t>sim48</t>
  </si>
  <si>
    <t>sim49</t>
  </si>
  <si>
    <t>sim50</t>
  </si>
  <si>
    <t>sim51</t>
  </si>
  <si>
    <t>sim52</t>
  </si>
  <si>
    <t>sim53</t>
  </si>
  <si>
    <t>sim54</t>
  </si>
  <si>
    <t>sim55</t>
  </si>
  <si>
    <t>sim56</t>
  </si>
  <si>
    <t>sim57</t>
  </si>
  <si>
    <t>sim58</t>
  </si>
  <si>
    <t>sim59</t>
  </si>
  <si>
    <t>sim60</t>
  </si>
  <si>
    <t>sim61</t>
  </si>
  <si>
    <t>sim62</t>
  </si>
  <si>
    <t>sim63</t>
  </si>
  <si>
    <t>sim64</t>
  </si>
  <si>
    <t>sim65</t>
  </si>
  <si>
    <t>sim66</t>
  </si>
  <si>
    <t>sim67</t>
  </si>
  <si>
    <t>sim68</t>
  </si>
  <si>
    <t>sim69</t>
  </si>
  <si>
    <t>sim70</t>
  </si>
  <si>
    <t>sim71</t>
  </si>
  <si>
    <t>sim72</t>
  </si>
  <si>
    <t>sim73</t>
  </si>
  <si>
    <t>sim74</t>
  </si>
  <si>
    <t>sim75</t>
  </si>
  <si>
    <t>sim76</t>
  </si>
  <si>
    <t>sim77</t>
  </si>
  <si>
    <t>sim78</t>
  </si>
  <si>
    <t>sim79</t>
  </si>
  <si>
    <t>sim80</t>
  </si>
  <si>
    <t>sim81</t>
  </si>
  <si>
    <t>sim82</t>
  </si>
  <si>
    <t>sim83</t>
  </si>
  <si>
    <t>sim84</t>
  </si>
  <si>
    <t>sim85</t>
  </si>
  <si>
    <t>sim86</t>
  </si>
  <si>
    <t>sim87</t>
  </si>
  <si>
    <t>sim88</t>
  </si>
  <si>
    <t>sim89</t>
  </si>
  <si>
    <t>sim90</t>
  </si>
  <si>
    <t>sim91</t>
  </si>
  <si>
    <t>sim92</t>
  </si>
  <si>
    <t>sim93</t>
  </si>
  <si>
    <t>sim94</t>
  </si>
  <si>
    <t>sim95</t>
  </si>
  <si>
    <t>sim96</t>
  </si>
  <si>
    <t>sim97</t>
  </si>
  <si>
    <t>sim98</t>
  </si>
  <si>
    <t>sim99</t>
  </si>
  <si>
    <t>sim100</t>
  </si>
  <si>
    <t>sim101</t>
  </si>
  <si>
    <t>sim102</t>
  </si>
  <si>
    <t>sim103</t>
  </si>
  <si>
    <t>sim104</t>
  </si>
  <si>
    <t>sim105</t>
  </si>
  <si>
    <t>sim106</t>
  </si>
  <si>
    <t>sim107</t>
  </si>
  <si>
    <t>sim108</t>
  </si>
  <si>
    <t>sim109</t>
  </si>
  <si>
    <t>sim110</t>
  </si>
  <si>
    <t>sim111</t>
  </si>
  <si>
    <t>sim112</t>
  </si>
  <si>
    <t>sim113</t>
  </si>
  <si>
    <t>sim114</t>
  </si>
  <si>
    <t>sim115</t>
  </si>
  <si>
    <t>sim116</t>
  </si>
  <si>
    <t>sim117</t>
  </si>
  <si>
    <t>sim118</t>
  </si>
  <si>
    <t>sim119</t>
  </si>
  <si>
    <t>sim120</t>
  </si>
  <si>
    <t>sim121</t>
  </si>
  <si>
    <t>sim122</t>
  </si>
  <si>
    <t>sim123</t>
  </si>
  <si>
    <t>sim124</t>
  </si>
  <si>
    <t>sim125</t>
  </si>
  <si>
    <t>sim126</t>
  </si>
  <si>
    <t>sim127</t>
  </si>
  <si>
    <t>sim128</t>
  </si>
  <si>
    <t>sim129</t>
  </si>
  <si>
    <t>sim130</t>
  </si>
  <si>
    <t>sim131</t>
  </si>
  <si>
    <t>sim132</t>
  </si>
  <si>
    <t>sim133</t>
  </si>
  <si>
    <t>sim134</t>
  </si>
  <si>
    <t>sim135</t>
  </si>
  <si>
    <t>sim136</t>
  </si>
  <si>
    <t>sim137</t>
  </si>
  <si>
    <t>sim138</t>
  </si>
  <si>
    <t>sim139</t>
  </si>
  <si>
    <t>sim140</t>
  </si>
  <si>
    <t>sim141</t>
  </si>
  <si>
    <t>sim142</t>
  </si>
  <si>
    <t>sim143</t>
  </si>
  <si>
    <t>sim144</t>
  </si>
  <si>
    <t>sim145</t>
  </si>
  <si>
    <t>sim146</t>
  </si>
  <si>
    <t>sim147</t>
  </si>
  <si>
    <t>sim148</t>
  </si>
  <si>
    <t>sim149</t>
  </si>
  <si>
    <t>sim150</t>
  </si>
  <si>
    <t>sim151</t>
  </si>
  <si>
    <t>sim152</t>
  </si>
  <si>
    <t>sim153</t>
  </si>
  <si>
    <t>sim154</t>
  </si>
  <si>
    <t>sim155</t>
  </si>
  <si>
    <t>sim156</t>
  </si>
  <si>
    <t>sim157</t>
  </si>
  <si>
    <t>sim158</t>
  </si>
  <si>
    <t>sim159</t>
  </si>
  <si>
    <t>sim160</t>
  </si>
  <si>
    <t>sim161</t>
  </si>
  <si>
    <t>sim162</t>
  </si>
  <si>
    <t>sim163</t>
  </si>
  <si>
    <t>sim164</t>
  </si>
  <si>
    <t>sim165</t>
  </si>
  <si>
    <t>sim166</t>
  </si>
  <si>
    <t>sim167</t>
  </si>
  <si>
    <t>sim168</t>
  </si>
  <si>
    <t>sim169</t>
  </si>
  <si>
    <t>sim170</t>
  </si>
  <si>
    <t>sim171</t>
  </si>
  <si>
    <t>sim172</t>
  </si>
  <si>
    <t>sim173</t>
  </si>
  <si>
    <t>sim174</t>
  </si>
  <si>
    <t>sim175</t>
  </si>
  <si>
    <t>sim176</t>
  </si>
  <si>
    <t>sim177</t>
  </si>
  <si>
    <t>sim178</t>
  </si>
  <si>
    <t>sim179</t>
  </si>
  <si>
    <t>sim180</t>
  </si>
  <si>
    <t>sim181</t>
  </si>
  <si>
    <t>sim182</t>
  </si>
  <si>
    <t>sim183</t>
  </si>
  <si>
    <t>sim184</t>
  </si>
  <si>
    <t>sim185</t>
  </si>
  <si>
    <t>sim186</t>
  </si>
  <si>
    <t>sim187</t>
  </si>
  <si>
    <t>sim188</t>
  </si>
  <si>
    <t>sim189</t>
  </si>
  <si>
    <t>sim190</t>
  </si>
  <si>
    <t>sim191</t>
  </si>
  <si>
    <t>sim192</t>
  </si>
  <si>
    <t>sim193</t>
  </si>
  <si>
    <t>sim194</t>
  </si>
  <si>
    <t>sim195</t>
  </si>
  <si>
    <t>sim196</t>
  </si>
  <si>
    <t>sim197</t>
  </si>
  <si>
    <t>sim198</t>
  </si>
  <si>
    <t>sim199</t>
  </si>
  <si>
    <t>sim200</t>
  </si>
  <si>
    <t>sim201</t>
  </si>
  <si>
    <t>sim202</t>
  </si>
  <si>
    <t>sim203</t>
  </si>
  <si>
    <t>sim204</t>
  </si>
  <si>
    <t>sim205</t>
  </si>
  <si>
    <t>sim206</t>
  </si>
  <si>
    <t>sim207</t>
  </si>
  <si>
    <t>sim208</t>
  </si>
  <si>
    <t>sim209</t>
  </si>
  <si>
    <t>sim210</t>
  </si>
  <si>
    <t>sim211</t>
  </si>
  <si>
    <t>sim212</t>
  </si>
  <si>
    <t>sim213</t>
  </si>
  <si>
    <t>sim214</t>
  </si>
  <si>
    <t>sim215</t>
  </si>
  <si>
    <t>sim216</t>
  </si>
  <si>
    <t>sim217</t>
  </si>
  <si>
    <t>sim218</t>
  </si>
  <si>
    <t>sim219</t>
  </si>
  <si>
    <t>sim220</t>
  </si>
  <si>
    <t>sim221</t>
  </si>
  <si>
    <t>sim222</t>
  </si>
  <si>
    <t>sim223</t>
  </si>
  <si>
    <t>sim224</t>
  </si>
  <si>
    <t>sim225</t>
  </si>
  <si>
    <t>sim226</t>
  </si>
  <si>
    <t>sim227</t>
  </si>
  <si>
    <t>sim228</t>
  </si>
  <si>
    <t>sim229</t>
  </si>
  <si>
    <t>sim230</t>
  </si>
  <si>
    <t>sim231</t>
  </si>
  <si>
    <t>sim232</t>
  </si>
  <si>
    <t>sim233</t>
  </si>
  <si>
    <t>sim234</t>
  </si>
  <si>
    <t>sim235</t>
  </si>
  <si>
    <t>sim236</t>
  </si>
  <si>
    <t>sim237</t>
  </si>
  <si>
    <t>sim238</t>
  </si>
  <si>
    <t>sim239</t>
  </si>
  <si>
    <t>sim240</t>
  </si>
  <si>
    <t>sim241</t>
  </si>
  <si>
    <t>sim242</t>
  </si>
  <si>
    <t>sim243</t>
  </si>
  <si>
    <t>sim244</t>
  </si>
  <si>
    <t>sim245</t>
  </si>
  <si>
    <t>sim246</t>
  </si>
  <si>
    <t>sim247</t>
  </si>
  <si>
    <t>sim248</t>
  </si>
  <si>
    <t>sim249</t>
  </si>
  <si>
    <t>sim250</t>
  </si>
  <si>
    <t>sim251</t>
  </si>
  <si>
    <t>sim252</t>
  </si>
  <si>
    <t>sim253</t>
  </si>
  <si>
    <t>sim254</t>
  </si>
  <si>
    <t>sim255</t>
  </si>
  <si>
    <t>sim256</t>
  </si>
  <si>
    <t>sim257</t>
  </si>
  <si>
    <t>sim258</t>
  </si>
  <si>
    <t>sim259</t>
  </si>
  <si>
    <t>sim260</t>
  </si>
  <si>
    <t>sim261</t>
  </si>
  <si>
    <t>sim262</t>
  </si>
  <si>
    <t>sim263</t>
  </si>
  <si>
    <t>sim264</t>
  </si>
  <si>
    <t>sim265</t>
  </si>
  <si>
    <t>sim266</t>
  </si>
  <si>
    <t>sim267</t>
  </si>
  <si>
    <t>sim268</t>
  </si>
  <si>
    <t>sim269</t>
  </si>
  <si>
    <t>sim270</t>
  </si>
  <si>
    <t>sim271</t>
  </si>
  <si>
    <t>sim272</t>
  </si>
  <si>
    <t>sim273</t>
  </si>
  <si>
    <t>sim274</t>
  </si>
  <si>
    <t>sim275</t>
  </si>
  <si>
    <t>sim276</t>
  </si>
  <si>
    <t>sim277</t>
  </si>
  <si>
    <t>sim278</t>
  </si>
  <si>
    <t>sim279</t>
  </si>
  <si>
    <t>sim280</t>
  </si>
  <si>
    <t>sim281</t>
  </si>
  <si>
    <t>sim282</t>
  </si>
  <si>
    <t>sim283</t>
  </si>
  <si>
    <t>sim284</t>
  </si>
  <si>
    <t>sim285</t>
  </si>
  <si>
    <t>sim286</t>
  </si>
  <si>
    <t>sim287</t>
  </si>
  <si>
    <t>sim288</t>
  </si>
  <si>
    <t>sim289</t>
  </si>
  <si>
    <t>sim290</t>
  </si>
  <si>
    <t>sim291</t>
  </si>
  <si>
    <t>sim292</t>
  </si>
  <si>
    <t>sim293</t>
  </si>
  <si>
    <t>sim294</t>
  </si>
  <si>
    <t>sim295</t>
  </si>
  <si>
    <t>sim296</t>
  </si>
  <si>
    <t>sim297</t>
  </si>
  <si>
    <t>sim298</t>
  </si>
  <si>
    <t>sim299</t>
  </si>
  <si>
    <t>sim300</t>
  </si>
  <si>
    <t>sim301</t>
  </si>
  <si>
    <t>sim302</t>
  </si>
  <si>
    <t>sim303</t>
  </si>
  <si>
    <t>sim304</t>
  </si>
  <si>
    <t>sim305</t>
  </si>
  <si>
    <t>sim306</t>
  </si>
  <si>
    <t>sim307</t>
  </si>
  <si>
    <t>sim308</t>
  </si>
  <si>
    <t>sim309</t>
  </si>
  <si>
    <t>sim310</t>
  </si>
  <si>
    <t>sim311</t>
  </si>
  <si>
    <t>sim312</t>
  </si>
  <si>
    <t>sim313</t>
  </si>
  <si>
    <t>sim314</t>
  </si>
  <si>
    <t>sim315</t>
  </si>
  <si>
    <t>sim316</t>
  </si>
  <si>
    <t>sim317</t>
  </si>
  <si>
    <t>sim318</t>
  </si>
  <si>
    <t>sim319</t>
  </si>
  <si>
    <t>sim320</t>
  </si>
  <si>
    <t>sim321</t>
  </si>
  <si>
    <t>sim322</t>
  </si>
  <si>
    <t>sim323</t>
  </si>
  <si>
    <t>sim324</t>
  </si>
  <si>
    <t>sim325</t>
  </si>
  <si>
    <t>sim326</t>
  </si>
  <si>
    <t>sim327</t>
  </si>
  <si>
    <t>sim328</t>
  </si>
  <si>
    <t>sim329</t>
  </si>
  <si>
    <t>sim330</t>
  </si>
  <si>
    <t>sim331</t>
  </si>
  <si>
    <t>sim332</t>
  </si>
  <si>
    <t>sim333</t>
  </si>
  <si>
    <t>sim334</t>
  </si>
  <si>
    <t>sim335</t>
  </si>
  <si>
    <t>sim336</t>
  </si>
  <si>
    <t>sim337</t>
  </si>
  <si>
    <t>sim338</t>
  </si>
  <si>
    <t>sim339</t>
  </si>
  <si>
    <t>sim340</t>
  </si>
  <si>
    <t>sim341</t>
  </si>
  <si>
    <t>sim342</t>
  </si>
  <si>
    <t>sim343</t>
  </si>
  <si>
    <t>sim344</t>
  </si>
  <si>
    <t>sim345</t>
  </si>
  <si>
    <t>sim346</t>
  </si>
  <si>
    <t>sim347</t>
  </si>
  <si>
    <t>sim348</t>
  </si>
  <si>
    <t>sim349</t>
  </si>
  <si>
    <t>sim350</t>
  </si>
  <si>
    <t>sim351</t>
  </si>
  <si>
    <t>sim352</t>
  </si>
  <si>
    <t>sim353</t>
  </si>
  <si>
    <t>sim354</t>
  </si>
  <si>
    <t>sim355</t>
  </si>
  <si>
    <t>sim356</t>
  </si>
  <si>
    <t>sim357</t>
  </si>
  <si>
    <t>sim358</t>
  </si>
  <si>
    <t>sim359</t>
  </si>
  <si>
    <t>sim360</t>
  </si>
  <si>
    <t>sim361</t>
  </si>
  <si>
    <t>sim362</t>
  </si>
  <si>
    <t>sim363</t>
  </si>
  <si>
    <t>sim364</t>
  </si>
  <si>
    <t>sim365</t>
  </si>
  <si>
    <t>sim366</t>
  </si>
  <si>
    <t>sim367</t>
  </si>
  <si>
    <t>sim368</t>
  </si>
  <si>
    <t>sim369</t>
  </si>
  <si>
    <t>sim370</t>
  </si>
  <si>
    <t>sim371</t>
  </si>
  <si>
    <t>sim372</t>
  </si>
  <si>
    <t>sim373</t>
  </si>
  <si>
    <t>sim374</t>
  </si>
  <si>
    <t>sim375</t>
  </si>
  <si>
    <t>sim376</t>
  </si>
  <si>
    <t>sim377</t>
  </si>
  <si>
    <t>sim378</t>
  </si>
  <si>
    <t>sim379</t>
  </si>
  <si>
    <t>sim380</t>
  </si>
  <si>
    <t>sim381</t>
  </si>
  <si>
    <t>sim382</t>
  </si>
  <si>
    <t>sim383</t>
  </si>
  <si>
    <t>sim384</t>
  </si>
  <si>
    <t>sim385</t>
  </si>
  <si>
    <t>sim386</t>
  </si>
  <si>
    <t>sim387</t>
  </si>
  <si>
    <t>sim388</t>
  </si>
  <si>
    <t>sim389</t>
  </si>
  <si>
    <t>sim390</t>
  </si>
  <si>
    <t>sim391</t>
  </si>
  <si>
    <t>sim392</t>
  </si>
  <si>
    <t>sim393</t>
  </si>
  <si>
    <t>sim394</t>
  </si>
  <si>
    <t>sim395</t>
  </si>
  <si>
    <t>sim396</t>
  </si>
  <si>
    <t>sim397</t>
  </si>
  <si>
    <t>sim398</t>
  </si>
  <si>
    <t>sim399</t>
  </si>
  <si>
    <t>sim400</t>
  </si>
  <si>
    <t>sim401</t>
  </si>
  <si>
    <t>sim402</t>
  </si>
  <si>
    <t>sim403</t>
  </si>
  <si>
    <t>sim404</t>
  </si>
  <si>
    <t>sim405</t>
  </si>
  <si>
    <t>sim406</t>
  </si>
  <si>
    <t>sim407</t>
  </si>
  <si>
    <t>sim408</t>
  </si>
  <si>
    <t>sim409</t>
  </si>
  <si>
    <t>sim410</t>
  </si>
  <si>
    <t>sim411</t>
  </si>
  <si>
    <t>sim412</t>
  </si>
  <si>
    <t>sim413</t>
  </si>
  <si>
    <t>sim414</t>
  </si>
  <si>
    <t>sim415</t>
  </si>
  <si>
    <t>sim416</t>
  </si>
  <si>
    <t>sim417</t>
  </si>
  <si>
    <t>sim418</t>
  </si>
  <si>
    <t>sim419</t>
  </si>
  <si>
    <t>sim420</t>
  </si>
  <si>
    <t>sim421</t>
  </si>
  <si>
    <t>sim422</t>
  </si>
  <si>
    <t>sim423</t>
  </si>
  <si>
    <t>sim424</t>
  </si>
  <si>
    <t>sim425</t>
  </si>
  <si>
    <t>sim426</t>
  </si>
  <si>
    <t>sim427</t>
  </si>
  <si>
    <t>sim428</t>
  </si>
  <si>
    <t>sim429</t>
  </si>
  <si>
    <t>sim430</t>
  </si>
  <si>
    <t>sim431</t>
  </si>
  <si>
    <t>sim432</t>
  </si>
  <si>
    <t>sim433</t>
  </si>
  <si>
    <t>sim434</t>
  </si>
  <si>
    <t>sim435</t>
  </si>
  <si>
    <t>sim436</t>
  </si>
  <si>
    <t>sim437</t>
  </si>
  <si>
    <t>sim438</t>
  </si>
  <si>
    <t>sim439</t>
  </si>
  <si>
    <t>sim440</t>
  </si>
  <si>
    <t>sim441</t>
  </si>
  <si>
    <t>sim442</t>
  </si>
  <si>
    <t>sim443</t>
  </si>
  <si>
    <t>sim444</t>
  </si>
  <si>
    <t>sim445</t>
  </si>
  <si>
    <t>sim446</t>
  </si>
  <si>
    <t>sim447</t>
  </si>
  <si>
    <t>sim448</t>
  </si>
  <si>
    <t>sim449</t>
  </si>
  <si>
    <t>sim450</t>
  </si>
  <si>
    <t>sim451</t>
  </si>
  <si>
    <t>sim452</t>
  </si>
  <si>
    <t>sim453</t>
  </si>
  <si>
    <t>sim454</t>
  </si>
  <si>
    <t>sim455</t>
  </si>
  <si>
    <t>sim456</t>
  </si>
  <si>
    <t>sim457</t>
  </si>
  <si>
    <t>sim458</t>
  </si>
  <si>
    <t>sim459</t>
  </si>
  <si>
    <t>sim460</t>
  </si>
  <si>
    <t>sim461</t>
  </si>
  <si>
    <t>sim462</t>
  </si>
  <si>
    <t>sim463</t>
  </si>
  <si>
    <t>sim464</t>
  </si>
  <si>
    <t>sim465</t>
  </si>
  <si>
    <t>sim466</t>
  </si>
  <si>
    <t>sim467</t>
  </si>
  <si>
    <t>sim468</t>
  </si>
  <si>
    <t>sim469</t>
  </si>
  <si>
    <t>sim470</t>
  </si>
  <si>
    <t>sim471</t>
  </si>
  <si>
    <t>sim472</t>
  </si>
  <si>
    <t>sim473</t>
  </si>
  <si>
    <t>sim474</t>
  </si>
  <si>
    <t>sim475</t>
  </si>
  <si>
    <t>sim476</t>
  </si>
  <si>
    <t>sim477</t>
  </si>
  <si>
    <t>sim478</t>
  </si>
  <si>
    <t>sim479</t>
  </si>
  <si>
    <t>sim480</t>
  </si>
  <si>
    <t>sim481</t>
  </si>
  <si>
    <t>sim482</t>
  </si>
  <si>
    <t>sim483</t>
  </si>
  <si>
    <t>sim484</t>
  </si>
  <si>
    <t>sim485</t>
  </si>
  <si>
    <t>sim486</t>
  </si>
  <si>
    <t>sim487</t>
  </si>
  <si>
    <t>sim488</t>
  </si>
  <si>
    <t>sim489</t>
  </si>
  <si>
    <t>sim490</t>
  </si>
  <si>
    <t>sim491</t>
  </si>
  <si>
    <t>sim492</t>
  </si>
  <si>
    <t>sim493</t>
  </si>
  <si>
    <t>sim494</t>
  </si>
  <si>
    <t>sim495</t>
  </si>
  <si>
    <t>sim496</t>
  </si>
  <si>
    <t>sim497</t>
  </si>
  <si>
    <t>sim498</t>
  </si>
  <si>
    <t>sim499</t>
  </si>
  <si>
    <t>sim500</t>
  </si>
  <si>
    <t>sim501</t>
  </si>
  <si>
    <t>sim502</t>
  </si>
  <si>
    <t>sim503</t>
  </si>
  <si>
    <t>sim504</t>
  </si>
  <si>
    <t>sim505</t>
  </si>
  <si>
    <t>sim506</t>
  </si>
  <si>
    <t>sim507</t>
  </si>
  <si>
    <t>sim508</t>
  </si>
  <si>
    <t>sim509</t>
  </si>
  <si>
    <t>sim510</t>
  </si>
  <si>
    <t>sim511</t>
  </si>
  <si>
    <t>sim512</t>
  </si>
  <si>
    <t>sim513</t>
  </si>
  <si>
    <t>sim514</t>
  </si>
  <si>
    <t>sim515</t>
  </si>
  <si>
    <t>sim516</t>
  </si>
  <si>
    <t>sim517</t>
  </si>
  <si>
    <t>sim518</t>
  </si>
  <si>
    <t>sim519</t>
  </si>
  <si>
    <t>sim520</t>
  </si>
  <si>
    <t>sim521</t>
  </si>
  <si>
    <t>sim522</t>
  </si>
  <si>
    <t>sim523</t>
  </si>
  <si>
    <t>sim524</t>
  </si>
  <si>
    <t>sim525</t>
  </si>
  <si>
    <t>sim526</t>
  </si>
  <si>
    <t>sim527</t>
  </si>
  <si>
    <t>sim528</t>
  </si>
  <si>
    <t>sim529</t>
  </si>
  <si>
    <t>sim530</t>
  </si>
  <si>
    <t>sim531</t>
  </si>
  <si>
    <t>sim532</t>
  </si>
  <si>
    <t>sim533</t>
  </si>
  <si>
    <t>sim534</t>
  </si>
  <si>
    <t>sim535</t>
  </si>
  <si>
    <t>sim536</t>
  </si>
  <si>
    <t>sim537</t>
  </si>
  <si>
    <t>sim538</t>
  </si>
  <si>
    <t>sim539</t>
  </si>
  <si>
    <t>sim540</t>
  </si>
  <si>
    <t>sim541</t>
  </si>
  <si>
    <t>sim542</t>
  </si>
  <si>
    <t>sim543</t>
  </si>
  <si>
    <t>sim544</t>
  </si>
  <si>
    <t>sim545</t>
  </si>
  <si>
    <t>sim546</t>
  </si>
  <si>
    <t>sim547</t>
  </si>
  <si>
    <t>sim548</t>
  </si>
  <si>
    <t>sim549</t>
  </si>
  <si>
    <t>sim550</t>
  </si>
  <si>
    <t>sim551</t>
  </si>
  <si>
    <t>sim552</t>
  </si>
  <si>
    <t>sim553</t>
  </si>
  <si>
    <t>sim554</t>
  </si>
  <si>
    <t>sim555</t>
  </si>
  <si>
    <t>sim556</t>
  </si>
  <si>
    <t>sim557</t>
  </si>
  <si>
    <t>sim558</t>
  </si>
  <si>
    <t>sim559</t>
  </si>
  <si>
    <t>sim560</t>
  </si>
  <si>
    <t>sim561</t>
  </si>
  <si>
    <t>sim562</t>
  </si>
  <si>
    <t>sim563</t>
  </si>
  <si>
    <t>sim564</t>
  </si>
  <si>
    <t>sim565</t>
  </si>
  <si>
    <t>sim566</t>
  </si>
  <si>
    <t>sim567</t>
  </si>
  <si>
    <t>sim568</t>
  </si>
  <si>
    <t>sim569</t>
  </si>
  <si>
    <t>sim570</t>
  </si>
  <si>
    <t>sim571</t>
  </si>
  <si>
    <t>sim572</t>
  </si>
  <si>
    <t>sim573</t>
  </si>
  <si>
    <t>sim574</t>
  </si>
  <si>
    <t>sim575</t>
  </si>
  <si>
    <t>sim576</t>
  </si>
  <si>
    <t>sim577</t>
  </si>
  <si>
    <t>sim578</t>
  </si>
  <si>
    <t>sim579</t>
  </si>
  <si>
    <t>sim580</t>
  </si>
  <si>
    <t>sim581</t>
  </si>
  <si>
    <t>sim582</t>
  </si>
  <si>
    <t>sim583</t>
  </si>
  <si>
    <t>sim584</t>
  </si>
  <si>
    <t>sim585</t>
  </si>
  <si>
    <t>sim586</t>
  </si>
  <si>
    <t>sim587</t>
  </si>
  <si>
    <t>sim588</t>
  </si>
  <si>
    <t>sim589</t>
  </si>
  <si>
    <t>sim590</t>
  </si>
  <si>
    <t>sim591</t>
  </si>
  <si>
    <t>sim592</t>
  </si>
  <si>
    <t>sim593</t>
  </si>
  <si>
    <t>sim594</t>
  </si>
  <si>
    <t>sim595</t>
  </si>
  <si>
    <t>sim596</t>
  </si>
  <si>
    <t>sim597</t>
  </si>
  <si>
    <t>sim598</t>
  </si>
  <si>
    <t>sim599</t>
  </si>
  <si>
    <t>sim600</t>
  </si>
  <si>
    <t>sim601</t>
  </si>
  <si>
    <t>sim602</t>
  </si>
  <si>
    <t>sim603</t>
  </si>
  <si>
    <t>sim604</t>
  </si>
  <si>
    <t>sim605</t>
  </si>
  <si>
    <t>sim606</t>
  </si>
  <si>
    <t>sim607</t>
  </si>
  <si>
    <t>sim608</t>
  </si>
  <si>
    <t>sim609</t>
  </si>
  <si>
    <t>sim610</t>
  </si>
  <si>
    <t>sim611</t>
  </si>
  <si>
    <t>sim612</t>
  </si>
  <si>
    <t>sim613</t>
  </si>
  <si>
    <t>sim614</t>
  </si>
  <si>
    <t>sim615</t>
  </si>
  <si>
    <t>sim616</t>
  </si>
  <si>
    <t>sim617</t>
  </si>
  <si>
    <t>sim618</t>
  </si>
  <si>
    <t>sim619</t>
  </si>
  <si>
    <t>sim620</t>
  </si>
  <si>
    <t>sim621</t>
  </si>
  <si>
    <t>sim622</t>
  </si>
  <si>
    <t>sim623</t>
  </si>
  <si>
    <t>sim624</t>
  </si>
  <si>
    <t>sim625</t>
  </si>
  <si>
    <t>sim626</t>
  </si>
  <si>
    <t>sim627</t>
  </si>
  <si>
    <t>sim628</t>
  </si>
  <si>
    <t>sim629</t>
  </si>
  <si>
    <t>sim630</t>
  </si>
  <si>
    <t>sim631</t>
  </si>
  <si>
    <t>sim632</t>
  </si>
  <si>
    <t>sim633</t>
  </si>
  <si>
    <t>sim634</t>
  </si>
  <si>
    <t>sim635</t>
  </si>
  <si>
    <t>sim636</t>
  </si>
  <si>
    <t>sim637</t>
  </si>
  <si>
    <t>sim638</t>
  </si>
  <si>
    <t>sim639</t>
  </si>
  <si>
    <t>sim640</t>
  </si>
  <si>
    <t>sim641</t>
  </si>
  <si>
    <t>sim642</t>
  </si>
  <si>
    <t>sim643</t>
  </si>
  <si>
    <t>sim644</t>
  </si>
  <si>
    <t>sim645</t>
  </si>
  <si>
    <t>sim646</t>
  </si>
  <si>
    <t>sim647</t>
  </si>
  <si>
    <t>sim648</t>
  </si>
  <si>
    <t>sim649</t>
  </si>
  <si>
    <t>sim650</t>
  </si>
  <si>
    <t>sim651</t>
  </si>
  <si>
    <t>sim652</t>
  </si>
  <si>
    <t>sim653</t>
  </si>
  <si>
    <t>sim654</t>
  </si>
  <si>
    <t>sim655</t>
  </si>
  <si>
    <t>sim656</t>
  </si>
  <si>
    <t>sim657</t>
  </si>
  <si>
    <t>sim658</t>
  </si>
  <si>
    <t>sim659</t>
  </si>
  <si>
    <t>sim660</t>
  </si>
  <si>
    <t>sim661</t>
  </si>
  <si>
    <t>sim662</t>
  </si>
  <si>
    <t>sim663</t>
  </si>
  <si>
    <t>sim664</t>
  </si>
  <si>
    <t>sim665</t>
  </si>
  <si>
    <t>sim666</t>
  </si>
  <si>
    <t>sim667</t>
  </si>
  <si>
    <t>sim668</t>
  </si>
  <si>
    <t>sim669</t>
  </si>
  <si>
    <t>sim670</t>
  </si>
  <si>
    <t>sim671</t>
  </si>
  <si>
    <t>sim672</t>
  </si>
  <si>
    <t>sim673</t>
  </si>
  <si>
    <t>sim674</t>
  </si>
  <si>
    <t>sim675</t>
  </si>
  <si>
    <t>sim676</t>
  </si>
  <si>
    <t>sim677</t>
  </si>
  <si>
    <t>sim678</t>
  </si>
  <si>
    <t>sim679</t>
  </si>
  <si>
    <t>sim680</t>
  </si>
  <si>
    <t>sim681</t>
  </si>
  <si>
    <t>sim682</t>
  </si>
  <si>
    <t>sim683</t>
  </si>
  <si>
    <t>sim684</t>
  </si>
  <si>
    <t>sim685</t>
  </si>
  <si>
    <t>sim686</t>
  </si>
  <si>
    <t>sim687</t>
  </si>
  <si>
    <t>sim688</t>
  </si>
  <si>
    <t>sim689</t>
  </si>
  <si>
    <t>sim690</t>
  </si>
  <si>
    <t>sim691</t>
  </si>
  <si>
    <t>sim692</t>
  </si>
  <si>
    <t>sim693</t>
  </si>
  <si>
    <t>sim694</t>
  </si>
  <si>
    <t>sim695</t>
  </si>
  <si>
    <t>sim696</t>
  </si>
  <si>
    <t>sim697</t>
  </si>
  <si>
    <t>sim698</t>
  </si>
  <si>
    <t>sim699</t>
  </si>
  <si>
    <t>sim700</t>
  </si>
  <si>
    <t>sim701</t>
  </si>
  <si>
    <t>sim702</t>
  </si>
  <si>
    <t>sim703</t>
  </si>
  <si>
    <t>sim704</t>
  </si>
  <si>
    <t>sim705</t>
  </si>
  <si>
    <t>sim706</t>
  </si>
  <si>
    <t>sim707</t>
  </si>
  <si>
    <t>sim708</t>
  </si>
  <si>
    <t>sim709</t>
  </si>
  <si>
    <t>sim710</t>
  </si>
  <si>
    <t>sim711</t>
  </si>
  <si>
    <t>sim712</t>
  </si>
  <si>
    <t>sim713</t>
  </si>
  <si>
    <t>sim714</t>
  </si>
  <si>
    <t>sim715</t>
  </si>
  <si>
    <t>sim716</t>
  </si>
  <si>
    <t>sim717</t>
  </si>
  <si>
    <t>sim718</t>
  </si>
  <si>
    <t>sim719</t>
  </si>
  <si>
    <t>sim720</t>
  </si>
  <si>
    <t>sim721</t>
  </si>
  <si>
    <t>sim722</t>
  </si>
  <si>
    <t>sim723</t>
  </si>
  <si>
    <t>sim724</t>
  </si>
  <si>
    <t>sim725</t>
  </si>
  <si>
    <t>sim726</t>
  </si>
  <si>
    <t>sim727</t>
  </si>
  <si>
    <t>sim728</t>
  </si>
  <si>
    <t>sim729</t>
  </si>
  <si>
    <t>sim730</t>
  </si>
  <si>
    <t>sim731</t>
  </si>
  <si>
    <t>sim732</t>
  </si>
  <si>
    <t>sim733</t>
  </si>
  <si>
    <t>sim734</t>
  </si>
  <si>
    <t>sim735</t>
  </si>
  <si>
    <t>sim736</t>
  </si>
  <si>
    <t>sim737</t>
  </si>
  <si>
    <t>sim738</t>
  </si>
  <si>
    <t>sim739</t>
  </si>
  <si>
    <t>sim740</t>
  </si>
  <si>
    <t>sim741</t>
  </si>
  <si>
    <t>sim742</t>
  </si>
  <si>
    <t>sim743</t>
  </si>
  <si>
    <t>sim744</t>
  </si>
  <si>
    <t>sim745</t>
  </si>
  <si>
    <t>sim746</t>
  </si>
  <si>
    <t>sim747</t>
  </si>
  <si>
    <t>sim748</t>
  </si>
  <si>
    <t>sim749</t>
  </si>
  <si>
    <t>sim750</t>
  </si>
  <si>
    <t>sim751</t>
  </si>
  <si>
    <t>sim752</t>
  </si>
  <si>
    <t>sim753</t>
  </si>
  <si>
    <t>sim754</t>
  </si>
  <si>
    <t>sim755</t>
  </si>
  <si>
    <t>sim756</t>
  </si>
  <si>
    <t>sim757</t>
  </si>
  <si>
    <t>sim758</t>
  </si>
  <si>
    <t>sim759</t>
  </si>
  <si>
    <t>sim760</t>
  </si>
  <si>
    <t>sim761</t>
  </si>
  <si>
    <t>sim762</t>
  </si>
  <si>
    <t>sim763</t>
  </si>
  <si>
    <t>sim764</t>
  </si>
  <si>
    <t>sim765</t>
  </si>
  <si>
    <t>sim766</t>
  </si>
  <si>
    <t>sim767</t>
  </si>
  <si>
    <t>sim768</t>
  </si>
  <si>
    <t>sim769</t>
  </si>
  <si>
    <t>sim770</t>
  </si>
  <si>
    <t>sim771</t>
  </si>
  <si>
    <t>sim772</t>
  </si>
  <si>
    <t>sim773</t>
  </si>
  <si>
    <t>sim774</t>
  </si>
  <si>
    <t>sim775</t>
  </si>
  <si>
    <t>sim776</t>
  </si>
  <si>
    <t>sim777</t>
  </si>
  <si>
    <t>sim778</t>
  </si>
  <si>
    <t>sim779</t>
  </si>
  <si>
    <t>sim780</t>
  </si>
  <si>
    <t>sim781</t>
  </si>
  <si>
    <t>sim782</t>
  </si>
  <si>
    <t>sim783</t>
  </si>
  <si>
    <t>sim784</t>
  </si>
  <si>
    <t>sim785</t>
  </si>
  <si>
    <t>sim786</t>
  </si>
  <si>
    <t>sim787</t>
  </si>
  <si>
    <t>sim788</t>
  </si>
  <si>
    <t>sim789</t>
  </si>
  <si>
    <t>sim790</t>
  </si>
  <si>
    <t>sim791</t>
  </si>
  <si>
    <t>sim792</t>
  </si>
  <si>
    <t>sim793</t>
  </si>
  <si>
    <t>sim794</t>
  </si>
  <si>
    <t>sim795</t>
  </si>
  <si>
    <t>sim796</t>
  </si>
  <si>
    <t>sim797</t>
  </si>
  <si>
    <t>sim798</t>
  </si>
  <si>
    <t>sim799</t>
  </si>
  <si>
    <t>sim800</t>
  </si>
  <si>
    <t>sim801</t>
  </si>
  <si>
    <t>sim802</t>
  </si>
  <si>
    <t>sim803</t>
  </si>
  <si>
    <t>sim804</t>
  </si>
  <si>
    <t>sim805</t>
  </si>
  <si>
    <t>sim806</t>
  </si>
  <si>
    <t>sim807</t>
  </si>
  <si>
    <t>sim808</t>
  </si>
  <si>
    <t>sim809</t>
  </si>
  <si>
    <t>sim810</t>
  </si>
  <si>
    <t>sim811</t>
  </si>
  <si>
    <t>sim812</t>
  </si>
  <si>
    <t>sim813</t>
  </si>
  <si>
    <t>sim814</t>
  </si>
  <si>
    <t>sim815</t>
  </si>
  <si>
    <t>sim816</t>
  </si>
  <si>
    <t>sim817</t>
  </si>
  <si>
    <t>sim818</t>
  </si>
  <si>
    <t>sim819</t>
  </si>
  <si>
    <t>sim820</t>
  </si>
  <si>
    <t>sim821</t>
  </si>
  <si>
    <t>sim822</t>
  </si>
  <si>
    <t>sim823</t>
  </si>
  <si>
    <t>sim824</t>
  </si>
  <si>
    <t>sim825</t>
  </si>
  <si>
    <t>sim826</t>
  </si>
  <si>
    <t>sim827</t>
  </si>
  <si>
    <t>sim828</t>
  </si>
  <si>
    <t>sim829</t>
  </si>
  <si>
    <t>sim830</t>
  </si>
  <si>
    <t>sim831</t>
  </si>
  <si>
    <t>sim832</t>
  </si>
  <si>
    <t>sim833</t>
  </si>
  <si>
    <t>sim834</t>
  </si>
  <si>
    <t>sim835</t>
  </si>
  <si>
    <t>sim836</t>
  </si>
  <si>
    <t>sim837</t>
  </si>
  <si>
    <t>sim838</t>
  </si>
  <si>
    <t>sim839</t>
  </si>
  <si>
    <t>sim840</t>
  </si>
  <si>
    <t>sim841</t>
  </si>
  <si>
    <t>sim842</t>
  </si>
  <si>
    <t>sim843</t>
  </si>
  <si>
    <t>sim844</t>
  </si>
  <si>
    <t>sim845</t>
  </si>
  <si>
    <t>sim846</t>
  </si>
  <si>
    <t>sim847</t>
  </si>
  <si>
    <t>sim848</t>
  </si>
  <si>
    <t>sim849</t>
  </si>
  <si>
    <t>sim850</t>
  </si>
  <si>
    <t>sim851</t>
  </si>
  <si>
    <t>sim852</t>
  </si>
  <si>
    <t>sim853</t>
  </si>
  <si>
    <t>sim854</t>
  </si>
  <si>
    <t>sim855</t>
  </si>
  <si>
    <t>sim856</t>
  </si>
  <si>
    <t>sim857</t>
  </si>
  <si>
    <t>sim858</t>
  </si>
  <si>
    <t>sim859</t>
  </si>
  <si>
    <t>sim860</t>
  </si>
  <si>
    <t>sim861</t>
  </si>
  <si>
    <t>sim862</t>
  </si>
  <si>
    <t>sim863</t>
  </si>
  <si>
    <t>sim864</t>
  </si>
  <si>
    <t>sim865</t>
  </si>
  <si>
    <t>sim866</t>
  </si>
  <si>
    <t>sim867</t>
  </si>
  <si>
    <t>sim868</t>
  </si>
  <si>
    <t>sim869</t>
  </si>
  <si>
    <t>sim870</t>
  </si>
  <si>
    <t>sim871</t>
  </si>
  <si>
    <t>sim872</t>
  </si>
  <si>
    <t>sim873</t>
  </si>
  <si>
    <t>sim874</t>
  </si>
  <si>
    <t>sim875</t>
  </si>
  <si>
    <t>sim876</t>
  </si>
  <si>
    <t>sim877</t>
  </si>
  <si>
    <t>sim878</t>
  </si>
  <si>
    <t>sim879</t>
  </si>
  <si>
    <t>sim880</t>
  </si>
  <si>
    <t>sim881</t>
  </si>
  <si>
    <t>sim882</t>
  </si>
  <si>
    <t>sim883</t>
  </si>
  <si>
    <t>sim884</t>
  </si>
  <si>
    <t>sim885</t>
  </si>
  <si>
    <t>sim886</t>
  </si>
  <si>
    <t>sim887</t>
  </si>
  <si>
    <t>sim888</t>
  </si>
  <si>
    <t>sim889</t>
  </si>
  <si>
    <t>sim890</t>
  </si>
  <si>
    <t>sim891</t>
  </si>
  <si>
    <t>sim892</t>
  </si>
  <si>
    <t>sim893</t>
  </si>
  <si>
    <t>sim894</t>
  </si>
  <si>
    <t>sim895</t>
  </si>
  <si>
    <t>sim896</t>
  </si>
  <si>
    <t>sim897</t>
  </si>
  <si>
    <t>sim898</t>
  </si>
  <si>
    <t>sim899</t>
  </si>
  <si>
    <t>sim900</t>
  </si>
  <si>
    <t>sim901</t>
  </si>
  <si>
    <t>sim902</t>
  </si>
  <si>
    <t>sim903</t>
  </si>
  <si>
    <t>sim904</t>
  </si>
  <si>
    <t>sim905</t>
  </si>
  <si>
    <t>sim906</t>
  </si>
  <si>
    <t>sim907</t>
  </si>
  <si>
    <t>sim908</t>
  </si>
  <si>
    <t>sim909</t>
  </si>
  <si>
    <t>sim910</t>
  </si>
  <si>
    <t>sim911</t>
  </si>
  <si>
    <t>sim912</t>
  </si>
  <si>
    <t>sim913</t>
  </si>
  <si>
    <t>sim914</t>
  </si>
  <si>
    <t>sim915</t>
  </si>
  <si>
    <t>sim916</t>
  </si>
  <si>
    <t>sim917</t>
  </si>
  <si>
    <t>sim918</t>
  </si>
  <si>
    <t>sim919</t>
  </si>
  <si>
    <t>sim920</t>
  </si>
  <si>
    <t>sim921</t>
  </si>
  <si>
    <t>sim922</t>
  </si>
  <si>
    <t>sim923</t>
  </si>
  <si>
    <t>sim924</t>
  </si>
  <si>
    <t>sim925</t>
  </si>
  <si>
    <t>sim926</t>
  </si>
  <si>
    <t>sim927</t>
  </si>
  <si>
    <t>sim928</t>
  </si>
  <si>
    <t>sim929</t>
  </si>
  <si>
    <t>sim930</t>
  </si>
  <si>
    <t>sim931</t>
  </si>
  <si>
    <t>sim932</t>
  </si>
  <si>
    <t>sim933</t>
  </si>
  <si>
    <t>sim934</t>
  </si>
  <si>
    <t>sim935</t>
  </si>
  <si>
    <t>sim936</t>
  </si>
  <si>
    <t>sim937</t>
  </si>
  <si>
    <t>sim938</t>
  </si>
  <si>
    <t>sim939</t>
  </si>
  <si>
    <t>sim940</t>
  </si>
  <si>
    <t>sim941</t>
  </si>
  <si>
    <t>sim942</t>
  </si>
  <si>
    <t>sim943</t>
  </si>
  <si>
    <t>sim944</t>
  </si>
  <si>
    <t>sim945</t>
  </si>
  <si>
    <t>sim946</t>
  </si>
  <si>
    <t>sim947</t>
  </si>
  <si>
    <t>sim948</t>
  </si>
  <si>
    <t>sim949</t>
  </si>
  <si>
    <t>sim950</t>
  </si>
  <si>
    <t>sim951</t>
  </si>
  <si>
    <t>sim952</t>
  </si>
  <si>
    <t>sim953</t>
  </si>
  <si>
    <t>sim954</t>
  </si>
  <si>
    <t>sim955</t>
  </si>
  <si>
    <t>sim956</t>
  </si>
  <si>
    <t>sim957</t>
  </si>
  <si>
    <t>sim958</t>
  </si>
  <si>
    <t>sim959</t>
  </si>
  <si>
    <t>sim960</t>
  </si>
  <si>
    <t>sim961</t>
  </si>
  <si>
    <t>sim962</t>
  </si>
  <si>
    <t>sim963</t>
  </si>
  <si>
    <t>sim964</t>
  </si>
  <si>
    <t>sim965</t>
  </si>
  <si>
    <t>sim966</t>
  </si>
  <si>
    <t>sim967</t>
  </si>
  <si>
    <t>sim968</t>
  </si>
  <si>
    <t>sim969</t>
  </si>
  <si>
    <t>sim970</t>
  </si>
  <si>
    <t>sim971</t>
  </si>
  <si>
    <t>sim972</t>
  </si>
  <si>
    <t>sim973</t>
  </si>
  <si>
    <t>sim974</t>
  </si>
  <si>
    <t>sim975</t>
  </si>
  <si>
    <t>sim976</t>
  </si>
  <si>
    <t>sim977</t>
  </si>
  <si>
    <t>sim978</t>
  </si>
  <si>
    <t>sim979</t>
  </si>
  <si>
    <t>sim980</t>
  </si>
  <si>
    <t>sim981</t>
  </si>
  <si>
    <t>sim982</t>
  </si>
  <si>
    <t>sim983</t>
  </si>
  <si>
    <t>sim984</t>
  </si>
  <si>
    <t>sim985</t>
  </si>
  <si>
    <t>sim986</t>
  </si>
  <si>
    <t>sim987</t>
  </si>
  <si>
    <t>sim988</t>
  </si>
  <si>
    <t>sim989</t>
  </si>
  <si>
    <t>sim990</t>
  </si>
  <si>
    <t>sim991</t>
  </si>
  <si>
    <t>sim992</t>
  </si>
  <si>
    <t>sim993</t>
  </si>
  <si>
    <t>sim994</t>
  </si>
  <si>
    <t>sim995</t>
  </si>
  <si>
    <t>sim996</t>
  </si>
  <si>
    <t>sim997</t>
  </si>
  <si>
    <t>sim998</t>
  </si>
  <si>
    <t>sim999</t>
  </si>
  <si>
    <t>sim1000</t>
  </si>
  <si>
    <t>sim1001</t>
  </si>
  <si>
    <t>sim1002</t>
  </si>
  <si>
    <t>sim1003</t>
  </si>
  <si>
    <t>sim1004</t>
  </si>
  <si>
    <t>sim1005</t>
  </si>
  <si>
    <t>sim1006</t>
  </si>
  <si>
    <t>sim1007</t>
  </si>
  <si>
    <t>sim1008</t>
  </si>
  <si>
    <t>sim1009</t>
  </si>
  <si>
    <t>sim1010</t>
  </si>
  <si>
    <t>sim1011</t>
  </si>
  <si>
    <t>sim1012</t>
  </si>
  <si>
    <t>sim1013</t>
  </si>
  <si>
    <t>sim1014</t>
  </si>
  <si>
    <t>sim1015</t>
  </si>
  <si>
    <t>sim1016</t>
  </si>
  <si>
    <t>sim1017</t>
  </si>
  <si>
    <t>sim1018</t>
  </si>
  <si>
    <t>sim1019</t>
  </si>
  <si>
    <t>sim1020</t>
  </si>
  <si>
    <t>sim1021</t>
  </si>
  <si>
    <t>sim1022</t>
  </si>
  <si>
    <t>sim1023</t>
  </si>
  <si>
    <t>sim1024</t>
  </si>
  <si>
    <t>sim1025</t>
  </si>
  <si>
    <t>sim1026</t>
  </si>
  <si>
    <t>sim1027</t>
  </si>
  <si>
    <t>sim1028</t>
  </si>
  <si>
    <t>sim1029</t>
  </si>
  <si>
    <t>sim1030</t>
  </si>
  <si>
    <t>sim1031</t>
  </si>
  <si>
    <t>sim1032</t>
  </si>
  <si>
    <t>sim1033</t>
  </si>
  <si>
    <t>sim1034</t>
  </si>
  <si>
    <t>sim1035</t>
  </si>
  <si>
    <t>sim1036</t>
  </si>
  <si>
    <t>sim1037</t>
  </si>
  <si>
    <t>sim1038</t>
  </si>
  <si>
    <t>sim1039</t>
  </si>
  <si>
    <t>sim1040</t>
  </si>
  <si>
    <t>sim1041</t>
  </si>
  <si>
    <t>sim1042</t>
  </si>
  <si>
    <t>sim1043</t>
  </si>
  <si>
    <t>sim1044</t>
  </si>
  <si>
    <t>sim1045</t>
  </si>
  <si>
    <t>sim1046</t>
  </si>
  <si>
    <t>sim1047</t>
  </si>
  <si>
    <t>sim1048</t>
  </si>
  <si>
    <t>sim1049</t>
  </si>
  <si>
    <t>sim1050</t>
  </si>
  <si>
    <t>sim1051</t>
  </si>
  <si>
    <t>sim1052</t>
  </si>
  <si>
    <t>sim1053</t>
  </si>
  <si>
    <t>sim1054</t>
  </si>
  <si>
    <t>sim1055</t>
  </si>
  <si>
    <t>sim1056</t>
  </si>
  <si>
    <t>sim1057</t>
  </si>
  <si>
    <t>sim1058</t>
  </si>
  <si>
    <t>sim1059</t>
  </si>
  <si>
    <t>sim1060</t>
  </si>
  <si>
    <t>sim1061</t>
  </si>
  <si>
    <t>sim1062</t>
  </si>
  <si>
    <t>sim1063</t>
  </si>
  <si>
    <t>sim1064</t>
  </si>
  <si>
    <t>sim1065</t>
  </si>
  <si>
    <t>sim1066</t>
  </si>
  <si>
    <t>sim1067</t>
  </si>
  <si>
    <t>sim1068</t>
  </si>
  <si>
    <t>sim1069</t>
  </si>
  <si>
    <t>sim1070</t>
  </si>
  <si>
    <t>sim1071</t>
  </si>
  <si>
    <t>sim1072</t>
  </si>
  <si>
    <t>sim1073</t>
  </si>
  <si>
    <t>sim1074</t>
  </si>
  <si>
    <t>sim1075</t>
  </si>
  <si>
    <t>sim1076</t>
  </si>
  <si>
    <t>sim1077</t>
  </si>
  <si>
    <t>sim1078</t>
  </si>
  <si>
    <t>sim1079</t>
  </si>
  <si>
    <t>sim1080</t>
  </si>
  <si>
    <t>sim1081</t>
  </si>
  <si>
    <t>sim1082</t>
  </si>
  <si>
    <t>sim1083</t>
  </si>
  <si>
    <t>sim1084</t>
  </si>
  <si>
    <t>sim1085</t>
  </si>
  <si>
    <t>sim1086</t>
  </si>
  <si>
    <t>sim1087</t>
  </si>
  <si>
    <t>sim1088</t>
  </si>
  <si>
    <t>sim1089</t>
  </si>
  <si>
    <t>sim1090</t>
  </si>
  <si>
    <t>sim1091</t>
  </si>
  <si>
    <t>sim1092</t>
  </si>
  <si>
    <t>sim1093</t>
  </si>
  <si>
    <t>sim1094</t>
  </si>
  <si>
    <t>sim1095</t>
  </si>
  <si>
    <t>sim1096</t>
  </si>
  <si>
    <t>sim1097</t>
  </si>
  <si>
    <t>sim1098</t>
  </si>
  <si>
    <t>sim1099</t>
  </si>
  <si>
    <t>sim1100</t>
  </si>
  <si>
    <t>sim1101</t>
  </si>
  <si>
    <t>sim1102</t>
  </si>
  <si>
    <t>sim1103</t>
  </si>
  <si>
    <t>sim1104</t>
  </si>
  <si>
    <t>sim1105</t>
  </si>
  <si>
    <t>sim1106</t>
  </si>
  <si>
    <t>sim1107</t>
  </si>
  <si>
    <t>sim1108</t>
  </si>
  <si>
    <t>sim1109</t>
  </si>
  <si>
    <t>sim1110</t>
  </si>
  <si>
    <t>sim1111</t>
  </si>
  <si>
    <t>sim1112</t>
  </si>
  <si>
    <t>sim1113</t>
  </si>
  <si>
    <t>sim1114</t>
  </si>
  <si>
    <t>sim1115</t>
  </si>
  <si>
    <t>sim1116</t>
  </si>
  <si>
    <t>sim1117</t>
  </si>
  <si>
    <t>sim1118</t>
  </si>
  <si>
    <t>sim1119</t>
  </si>
  <si>
    <t>sim1120</t>
  </si>
  <si>
    <t>sim1121</t>
  </si>
  <si>
    <t>sim1122</t>
  </si>
  <si>
    <t>sim1123</t>
  </si>
  <si>
    <t>sim1124</t>
  </si>
  <si>
    <t>sim1125</t>
  </si>
  <si>
    <t>sim1126</t>
  </si>
  <si>
    <t>sim1127</t>
  </si>
  <si>
    <t>sim1128</t>
  </si>
  <si>
    <t>sim1129</t>
  </si>
  <si>
    <t>sim1130</t>
  </si>
  <si>
    <t>sim1131</t>
  </si>
  <si>
    <t>sim1132</t>
  </si>
  <si>
    <t>sim1133</t>
  </si>
  <si>
    <t>sim1134</t>
  </si>
  <si>
    <t>sim1135</t>
  </si>
  <si>
    <t>sim1136</t>
  </si>
  <si>
    <t>sim1137</t>
  </si>
  <si>
    <t>sim1138</t>
  </si>
  <si>
    <t>sim1139</t>
  </si>
  <si>
    <t>sim1140</t>
  </si>
  <si>
    <t>sim1141</t>
  </si>
  <si>
    <t>sim1142</t>
  </si>
  <si>
    <t>sim1143</t>
  </si>
  <si>
    <t>sim1144</t>
  </si>
  <si>
    <t>sim1145</t>
  </si>
  <si>
    <t>sim1146</t>
  </si>
  <si>
    <t>sim1147</t>
  </si>
  <si>
    <t>sim1148</t>
  </si>
  <si>
    <t>sim1149</t>
  </si>
  <si>
    <t>sim1150</t>
  </si>
  <si>
    <t>sim1151</t>
  </si>
  <si>
    <t>sim1152</t>
  </si>
  <si>
    <t>sim1153</t>
  </si>
  <si>
    <t>sim1154</t>
  </si>
  <si>
    <t>sim1155</t>
  </si>
  <si>
    <t>sim1156</t>
  </si>
  <si>
    <t>sim1157</t>
  </si>
  <si>
    <t>sim1158</t>
  </si>
  <si>
    <t>sim1159</t>
  </si>
  <si>
    <t>sim1160</t>
  </si>
  <si>
    <t>sim1161</t>
  </si>
  <si>
    <t>sim1162</t>
  </si>
  <si>
    <t>sim1163</t>
  </si>
  <si>
    <t>sim1164</t>
  </si>
  <si>
    <t>sim1165</t>
  </si>
  <si>
    <t>sim1166</t>
  </si>
  <si>
    <t>sim1167</t>
  </si>
  <si>
    <t>sim1168</t>
  </si>
  <si>
    <t>sim1169</t>
  </si>
  <si>
    <t>sim1170</t>
  </si>
  <si>
    <t>sim1171</t>
  </si>
  <si>
    <t>sim1172</t>
  </si>
  <si>
    <t>sim1173</t>
  </si>
  <si>
    <t>sim1174</t>
  </si>
  <si>
    <t>sim1175</t>
  </si>
  <si>
    <t>sim1176</t>
  </si>
  <si>
    <t>sim1177</t>
  </si>
  <si>
    <t>sim1178</t>
  </si>
  <si>
    <t>sim1179</t>
  </si>
  <si>
    <t>sim1180</t>
  </si>
  <si>
    <t>sim1181</t>
  </si>
  <si>
    <t>sim1182</t>
  </si>
  <si>
    <t>sim1183</t>
  </si>
  <si>
    <t>sim1184</t>
  </si>
  <si>
    <t>sim1185</t>
  </si>
  <si>
    <t>sim1186</t>
  </si>
  <si>
    <t>sim1187</t>
  </si>
  <si>
    <t>sim1188</t>
  </si>
  <si>
    <t>sim1189</t>
  </si>
  <si>
    <t>sim1190</t>
  </si>
  <si>
    <t>sim1191</t>
  </si>
  <si>
    <t>sim1192</t>
  </si>
  <si>
    <t>sim1193</t>
  </si>
  <si>
    <t>sim1194</t>
  </si>
  <si>
    <t>sim1195</t>
  </si>
  <si>
    <t>sim1196</t>
  </si>
  <si>
    <t>sim1197</t>
  </si>
  <si>
    <t>sim1198</t>
  </si>
  <si>
    <t>sim1199</t>
  </si>
  <si>
    <t>sim1200</t>
  </si>
  <si>
    <t>sim1201</t>
  </si>
  <si>
    <t>sim1202</t>
  </si>
  <si>
    <t>sim1203</t>
  </si>
  <si>
    <t>sim1204</t>
  </si>
  <si>
    <t>sim1205</t>
  </si>
  <si>
    <t>sim1206</t>
  </si>
  <si>
    <t>sim1207</t>
  </si>
  <si>
    <t>sim1208</t>
  </si>
  <si>
    <t>sim1209</t>
  </si>
  <si>
    <t>sim1210</t>
  </si>
  <si>
    <t>sim1211</t>
  </si>
  <si>
    <t>sim1212</t>
  </si>
  <si>
    <t>sim1213</t>
  </si>
  <si>
    <t>sim1214</t>
  </si>
  <si>
    <t>sim1215</t>
  </si>
  <si>
    <t>sim1216</t>
  </si>
  <si>
    <t>sim1217</t>
  </si>
  <si>
    <t>sim1218</t>
  </si>
  <si>
    <t>sim1219</t>
  </si>
  <si>
    <t>sim1220</t>
  </si>
  <si>
    <t>sim1221</t>
  </si>
  <si>
    <t>sim1222</t>
  </si>
  <si>
    <t>sim1223</t>
  </si>
  <si>
    <t>sim1224</t>
  </si>
  <si>
    <t>sim1225</t>
  </si>
  <si>
    <t>sim1226</t>
  </si>
  <si>
    <t>sim1227</t>
  </si>
  <si>
    <t>sim1228</t>
  </si>
  <si>
    <t>sim1229</t>
  </si>
  <si>
    <t>sim1230</t>
  </si>
  <si>
    <t>sim1231</t>
  </si>
  <si>
    <t>sim1232</t>
  </si>
  <si>
    <t>sim1233</t>
  </si>
  <si>
    <t>sim1234</t>
  </si>
  <si>
    <t>sim1235</t>
  </si>
  <si>
    <t>sim1236</t>
  </si>
  <si>
    <t>sim1237</t>
  </si>
  <si>
    <t>sim1238</t>
  </si>
  <si>
    <t>sim1239</t>
  </si>
  <si>
    <t>sim1240</t>
  </si>
  <si>
    <t>sim1241</t>
  </si>
  <si>
    <t>sim1242</t>
  </si>
  <si>
    <t>sim1243</t>
  </si>
  <si>
    <t>sim1244</t>
  </si>
  <si>
    <t>sim1245</t>
  </si>
  <si>
    <t>sim1246</t>
  </si>
  <si>
    <t>sim1247</t>
  </si>
  <si>
    <t>sim1248</t>
  </si>
  <si>
    <t>sim1249</t>
  </si>
  <si>
    <t>sim1250</t>
  </si>
  <si>
    <t>sim1251</t>
  </si>
  <si>
    <t>sim1252</t>
  </si>
  <si>
    <t>sim1253</t>
  </si>
  <si>
    <t>sim1254</t>
  </si>
  <si>
    <t>sim1255</t>
  </si>
  <si>
    <t>sim1256</t>
  </si>
  <si>
    <t>sim1257</t>
  </si>
  <si>
    <t>sim1258</t>
  </si>
  <si>
    <t>sim1259</t>
  </si>
  <si>
    <t>sim1260</t>
  </si>
  <si>
    <t>sim1261</t>
  </si>
  <si>
    <t>sim1262</t>
  </si>
  <si>
    <t>sim1263</t>
  </si>
  <si>
    <t>sim1264</t>
  </si>
  <si>
    <t>sim1265</t>
  </si>
  <si>
    <t>sim1266</t>
  </si>
  <si>
    <t>sim1267</t>
  </si>
  <si>
    <t>sim1268</t>
  </si>
  <si>
    <t>sim1269</t>
  </si>
  <si>
    <t>sim1270</t>
  </si>
  <si>
    <t>sim1271</t>
  </si>
  <si>
    <t>sim1272</t>
  </si>
  <si>
    <t>sim1273</t>
  </si>
  <si>
    <t>sim1274</t>
  </si>
  <si>
    <t>sim1275</t>
  </si>
  <si>
    <t>sim1276</t>
  </si>
  <si>
    <t>sim1277</t>
  </si>
  <si>
    <t>sim1278</t>
  </si>
  <si>
    <t>sim1279</t>
  </si>
  <si>
    <t>sim1280</t>
  </si>
  <si>
    <t>sim1281</t>
  </si>
  <si>
    <t>sim1282</t>
  </si>
  <si>
    <t>sim1283</t>
  </si>
  <si>
    <t>sim1284</t>
  </si>
  <si>
    <t>sim1285</t>
  </si>
  <si>
    <t>sim1286</t>
  </si>
  <si>
    <t>sim1287</t>
  </si>
  <si>
    <t>sim1288</t>
  </si>
  <si>
    <t>sim1289</t>
  </si>
  <si>
    <t>sim1290</t>
  </si>
  <si>
    <t>sim1291</t>
  </si>
  <si>
    <t>sim1292</t>
  </si>
  <si>
    <t>sim1293</t>
  </si>
  <si>
    <t>sim1294</t>
  </si>
  <si>
    <t>sim1295</t>
  </si>
  <si>
    <t>sim1296</t>
  </si>
  <si>
    <t>sim1297</t>
  </si>
  <si>
    <t>sim1298</t>
  </si>
  <si>
    <t>sim1299</t>
  </si>
  <si>
    <t>sim1300</t>
  </si>
  <si>
    <t>sim1301</t>
  </si>
  <si>
    <t>sim1302</t>
  </si>
  <si>
    <t>sim1303</t>
  </si>
  <si>
    <t>sim1304</t>
  </si>
  <si>
    <t>sim1305</t>
  </si>
  <si>
    <t>sim1306</t>
  </si>
  <si>
    <t>sim1307</t>
  </si>
  <si>
    <t>sim1308</t>
  </si>
  <si>
    <t>sim1309</t>
  </si>
  <si>
    <t>sim1310</t>
  </si>
  <si>
    <t>sim1311</t>
  </si>
  <si>
    <t>sim1312</t>
  </si>
  <si>
    <t>sim1313</t>
  </si>
  <si>
    <t>sim1314</t>
  </si>
  <si>
    <t>sim1315</t>
  </si>
  <si>
    <t>sim1316</t>
  </si>
  <si>
    <t>sim1317</t>
  </si>
  <si>
    <t>sim1318</t>
  </si>
  <si>
    <t>sim1319</t>
  </si>
  <si>
    <t>sim1320</t>
  </si>
  <si>
    <t>sim1321</t>
  </si>
  <si>
    <t>sim1322</t>
  </si>
  <si>
    <t>sim1323</t>
  </si>
  <si>
    <t>sim1324</t>
  </si>
  <si>
    <t>sim1325</t>
  </si>
  <si>
    <t>sim1326</t>
  </si>
  <si>
    <t>sim1327</t>
  </si>
  <si>
    <t>sim1328</t>
  </si>
  <si>
    <t>sim1329</t>
  </si>
  <si>
    <t>sim1330</t>
  </si>
  <si>
    <t>sim1331</t>
  </si>
  <si>
    <t>sim1332</t>
  </si>
  <si>
    <t>sim1333</t>
  </si>
  <si>
    <t>sim1334</t>
  </si>
  <si>
    <t>sim1335</t>
  </si>
  <si>
    <t>sim1336</t>
  </si>
  <si>
    <t>sim1337</t>
  </si>
  <si>
    <t>sim1338</t>
  </si>
  <si>
    <t>sim1339</t>
  </si>
  <si>
    <t>sim1340</t>
  </si>
  <si>
    <t>sim1341</t>
  </si>
  <si>
    <t>sim1342</t>
  </si>
  <si>
    <t>sim1343</t>
  </si>
  <si>
    <t>sim1344</t>
  </si>
  <si>
    <t>sim1345</t>
  </si>
  <si>
    <t>sim1346</t>
  </si>
  <si>
    <t>sim1347</t>
  </si>
  <si>
    <t>sim1348</t>
  </si>
  <si>
    <t>sim1349</t>
  </si>
  <si>
    <t>sim1350</t>
  </si>
  <si>
    <t>sim1351</t>
  </si>
  <si>
    <t>sim1352</t>
  </si>
  <si>
    <t>sim1353</t>
  </si>
  <si>
    <t>sim1354</t>
  </si>
  <si>
    <t>sim1355</t>
  </si>
  <si>
    <t>sim1356</t>
  </si>
  <si>
    <t>sim1357</t>
  </si>
  <si>
    <t>sim1358</t>
  </si>
  <si>
    <t>sim1359</t>
  </si>
  <si>
    <t>sim1360</t>
  </si>
  <si>
    <t>sim1361</t>
  </si>
  <si>
    <t>sim1362</t>
  </si>
  <si>
    <t>sim1363</t>
  </si>
  <si>
    <t>sim1364</t>
  </si>
  <si>
    <t>sim1365</t>
  </si>
  <si>
    <t>sim1366</t>
  </si>
  <si>
    <t>sim1367</t>
  </si>
  <si>
    <t>sim1368</t>
  </si>
  <si>
    <t>sim1369</t>
  </si>
  <si>
    <t>sim1370</t>
  </si>
  <si>
    <t>sim1371</t>
  </si>
  <si>
    <t>sim1372</t>
  </si>
  <si>
    <t>sim1373</t>
  </si>
  <si>
    <t>sim1374</t>
  </si>
  <si>
    <t>sim1375</t>
  </si>
  <si>
    <t>sim1376</t>
  </si>
  <si>
    <t>sim1377</t>
  </si>
  <si>
    <t>sim1378</t>
  </si>
  <si>
    <t>sim1379</t>
  </si>
  <si>
    <t>sim1380</t>
  </si>
  <si>
    <t>sim1381</t>
  </si>
  <si>
    <t>sim1382</t>
  </si>
  <si>
    <t>sim1383</t>
  </si>
  <si>
    <t>sim1384</t>
  </si>
  <si>
    <t>sim1385</t>
  </si>
  <si>
    <t>sim1386</t>
  </si>
  <si>
    <t>sim1387</t>
  </si>
  <si>
    <t>sim1388</t>
  </si>
  <si>
    <t>sim1389</t>
  </si>
  <si>
    <t>sim1390</t>
  </si>
  <si>
    <t>sim1391</t>
  </si>
  <si>
    <t>sim1392</t>
  </si>
  <si>
    <t>sim1393</t>
  </si>
  <si>
    <t>sim1394</t>
  </si>
  <si>
    <t>sim1395</t>
  </si>
  <si>
    <t>sim1396</t>
  </si>
  <si>
    <t>sim1397</t>
  </si>
  <si>
    <t>sim1398</t>
  </si>
  <si>
    <t>sim1399</t>
  </si>
  <si>
    <t>sim1400</t>
  </si>
  <si>
    <t>sim1401</t>
  </si>
  <si>
    <t>sim1402</t>
  </si>
  <si>
    <t>sim1403</t>
  </si>
  <si>
    <t>sim1404</t>
  </si>
  <si>
    <t>sim1405</t>
  </si>
  <si>
    <t>sim1406</t>
  </si>
  <si>
    <t>sim1407</t>
  </si>
  <si>
    <t>sim1408</t>
  </si>
  <si>
    <t>sim1409</t>
  </si>
  <si>
    <t>sim1410</t>
  </si>
  <si>
    <t>sim1411</t>
  </si>
  <si>
    <t>sim1412</t>
  </si>
  <si>
    <t>sim1413</t>
  </si>
  <si>
    <t>sim1414</t>
  </si>
  <si>
    <t>sim1415</t>
  </si>
  <si>
    <t>sim1416</t>
  </si>
  <si>
    <t>sim1417</t>
  </si>
  <si>
    <t>sim1418</t>
  </si>
  <si>
    <t>sim1419</t>
  </si>
  <si>
    <t>sim1420</t>
  </si>
  <si>
    <t>sim1421</t>
  </si>
  <si>
    <t>sim1422</t>
  </si>
  <si>
    <t>sim1423</t>
  </si>
  <si>
    <t>sim1424</t>
  </si>
  <si>
    <t>sim1425</t>
  </si>
  <si>
    <t>sim1426</t>
  </si>
  <si>
    <t>sim1427</t>
  </si>
  <si>
    <t>sim1428</t>
  </si>
  <si>
    <t>sim1429</t>
  </si>
  <si>
    <t>sim1430</t>
  </si>
  <si>
    <t>sim1431</t>
  </si>
  <si>
    <t>sim1432</t>
  </si>
  <si>
    <t>sim1433</t>
  </si>
  <si>
    <t>sim1434</t>
  </si>
  <si>
    <t>sim1435</t>
  </si>
  <si>
    <t>sim1436</t>
  </si>
  <si>
    <t>sim1437</t>
  </si>
  <si>
    <t>sim1438</t>
  </si>
  <si>
    <t>sim1439</t>
  </si>
  <si>
    <t>sim1440</t>
  </si>
  <si>
    <t>sim1441</t>
  </si>
  <si>
    <t>sim1442</t>
  </si>
  <si>
    <t>sim1443</t>
  </si>
  <si>
    <t>sim1444</t>
  </si>
  <si>
    <t>sim1445</t>
  </si>
  <si>
    <t>sim1446</t>
  </si>
  <si>
    <t>sim1447</t>
  </si>
  <si>
    <t>sim1448</t>
  </si>
  <si>
    <t>sim1449</t>
  </si>
  <si>
    <t>sim1450</t>
  </si>
  <si>
    <t>sim1451</t>
  </si>
  <si>
    <t>sim1452</t>
  </si>
  <si>
    <t>sim1453</t>
  </si>
  <si>
    <t>sim1454</t>
  </si>
  <si>
    <t>sim1455</t>
  </si>
  <si>
    <t>sim1456</t>
  </si>
  <si>
    <t>sim1457</t>
  </si>
  <si>
    <t>sim1458</t>
  </si>
  <si>
    <t>sim1459</t>
  </si>
  <si>
    <t>sim1460</t>
  </si>
  <si>
    <t>sim1461</t>
  </si>
  <si>
    <t>sim1462</t>
  </si>
  <si>
    <t>sim1463</t>
  </si>
  <si>
    <t>sim1464</t>
  </si>
  <si>
    <t>sim1465</t>
  </si>
  <si>
    <t>sim1466</t>
  </si>
  <si>
    <t>sim1467</t>
  </si>
  <si>
    <t>sim1468</t>
  </si>
  <si>
    <t>sim1469</t>
  </si>
  <si>
    <t>sim1470</t>
  </si>
  <si>
    <t>sim1471</t>
  </si>
  <si>
    <t>sim1472</t>
  </si>
  <si>
    <t>sim1473</t>
  </si>
  <si>
    <t>sim1474</t>
  </si>
  <si>
    <t>sim1475</t>
  </si>
  <si>
    <t>sim1476</t>
  </si>
  <si>
    <t>sim1477</t>
  </si>
  <si>
    <t>sim1478</t>
  </si>
  <si>
    <t>sim1479</t>
  </si>
  <si>
    <t>sim1480</t>
  </si>
  <si>
    <t>sim1481</t>
  </si>
  <si>
    <t>sim1482</t>
  </si>
  <si>
    <t>sim1483</t>
  </si>
  <si>
    <t>sim1484</t>
  </si>
  <si>
    <t>sim1485</t>
  </si>
  <si>
    <t>sim1486</t>
  </si>
  <si>
    <t>sim1487</t>
  </si>
  <si>
    <t>sim1488</t>
  </si>
  <si>
    <t>sim1489</t>
  </si>
  <si>
    <t>sim1490</t>
  </si>
  <si>
    <t>sim1491</t>
  </si>
  <si>
    <t>sim1492</t>
  </si>
  <si>
    <t>sim1493</t>
  </si>
  <si>
    <t>sim1494</t>
  </si>
  <si>
    <t>sim1495</t>
  </si>
  <si>
    <t>sim1496</t>
  </si>
  <si>
    <t>sim1497</t>
  </si>
  <si>
    <t>sim1498</t>
  </si>
  <si>
    <t>sim1499</t>
  </si>
  <si>
    <t>sim1500</t>
  </si>
  <si>
    <t>sim1501</t>
  </si>
  <si>
    <t>sim1502</t>
  </si>
  <si>
    <t>sim1503</t>
  </si>
  <si>
    <t>sim1504</t>
  </si>
  <si>
    <t>sim1505</t>
  </si>
  <si>
    <t>sim1506</t>
  </si>
  <si>
    <t>sim1507</t>
  </si>
  <si>
    <t>sim1508</t>
  </si>
  <si>
    <t>sim1509</t>
  </si>
  <si>
    <t>sim1510</t>
  </si>
  <si>
    <t>sim1511</t>
  </si>
  <si>
    <t>sim1512</t>
  </si>
  <si>
    <t>sim1513</t>
  </si>
  <si>
    <t>sim1514</t>
  </si>
  <si>
    <t>sim1515</t>
  </si>
  <si>
    <t>sim1516</t>
  </si>
  <si>
    <t>sim1517</t>
  </si>
  <si>
    <t>sim1518</t>
  </si>
  <si>
    <t>sim1519</t>
  </si>
  <si>
    <t>sim1520</t>
  </si>
  <si>
    <t>sim1521</t>
  </si>
  <si>
    <t>sim1522</t>
  </si>
  <si>
    <t>sim1523</t>
  </si>
  <si>
    <t>sim1524</t>
  </si>
  <si>
    <t>sim1525</t>
  </si>
  <si>
    <t>sim1526</t>
  </si>
  <si>
    <t>sim1527</t>
  </si>
  <si>
    <t>sim1528</t>
  </si>
  <si>
    <t>sim1529</t>
  </si>
  <si>
    <t>sim1530</t>
  </si>
  <si>
    <t>sim1531</t>
  </si>
  <si>
    <t>sim1532</t>
  </si>
  <si>
    <t>sim1533</t>
  </si>
  <si>
    <t>sim1534</t>
  </si>
  <si>
    <t>sim1535</t>
  </si>
  <si>
    <t>sim1536</t>
  </si>
  <si>
    <t>sim1537</t>
  </si>
  <si>
    <t>sim1538</t>
  </si>
  <si>
    <t>sim1539</t>
  </si>
  <si>
    <t>sim1540</t>
  </si>
  <si>
    <t>sim1541</t>
  </si>
  <si>
    <t>sim1542</t>
  </si>
  <si>
    <t>sim1543</t>
  </si>
  <si>
    <t>sim1544</t>
  </si>
  <si>
    <t>sim1545</t>
  </si>
  <si>
    <t>sim1546</t>
  </si>
  <si>
    <t>sim1547</t>
  </si>
  <si>
    <t>sim1548</t>
  </si>
  <si>
    <t>sim1549</t>
  </si>
  <si>
    <t>sim1550</t>
  </si>
  <si>
    <t>sim1551</t>
  </si>
  <si>
    <t>sim1552</t>
  </si>
  <si>
    <t>sim1553</t>
  </si>
  <si>
    <t>sim1554</t>
  </si>
  <si>
    <t>sim1555</t>
  </si>
  <si>
    <t>sim1556</t>
  </si>
  <si>
    <t>sim1557</t>
  </si>
  <si>
    <t>sim1558</t>
  </si>
  <si>
    <t>sim1559</t>
  </si>
  <si>
    <t>sim1560</t>
  </si>
  <si>
    <t>sim1561</t>
  </si>
  <si>
    <t>sim1562</t>
  </si>
  <si>
    <t>sim1563</t>
  </si>
  <si>
    <t>sim1564</t>
  </si>
  <si>
    <t>sim1565</t>
  </si>
  <si>
    <t>sim1566</t>
  </si>
  <si>
    <t>sim1567</t>
  </si>
  <si>
    <t>sim1568</t>
  </si>
  <si>
    <t>sim1569</t>
  </si>
  <si>
    <t>sim1570</t>
  </si>
  <si>
    <t>sim1571</t>
  </si>
  <si>
    <t>sim1572</t>
  </si>
  <si>
    <t>sim1573</t>
  </si>
  <si>
    <t>sim1574</t>
  </si>
  <si>
    <t>sim1575</t>
  </si>
  <si>
    <t>sim1576</t>
  </si>
  <si>
    <t>sim1577</t>
  </si>
  <si>
    <t>sim1578</t>
  </si>
  <si>
    <t>sim1579</t>
  </si>
  <si>
    <t>sim1580</t>
  </si>
  <si>
    <t>sim1581</t>
  </si>
  <si>
    <t>sim1582</t>
  </si>
  <si>
    <t>sim1583</t>
  </si>
  <si>
    <t>sim1584</t>
  </si>
  <si>
    <t>sim1585</t>
  </si>
  <si>
    <t>sim1586</t>
  </si>
  <si>
    <t>sim1587</t>
  </si>
  <si>
    <t>sim1588</t>
  </si>
  <si>
    <t>sim1589</t>
  </si>
  <si>
    <t>sim1590</t>
  </si>
  <si>
    <t>sim1591</t>
  </si>
  <si>
    <t>sim1592</t>
  </si>
  <si>
    <t>sim1593</t>
  </si>
  <si>
    <t>sim1594</t>
  </si>
  <si>
    <t>sim1595</t>
  </si>
  <si>
    <t>sim1596</t>
  </si>
  <si>
    <t>sim1597</t>
  </si>
  <si>
    <t>sim1598</t>
  </si>
  <si>
    <t>sim1599</t>
  </si>
  <si>
    <t>sim1600</t>
  </si>
  <si>
    <t>sim1601</t>
  </si>
  <si>
    <t>sim1602</t>
  </si>
  <si>
    <t>sim1603</t>
  </si>
  <si>
    <t>sim1604</t>
  </si>
  <si>
    <t>sim1605</t>
  </si>
  <si>
    <t>sim1606</t>
  </si>
  <si>
    <t>sim1607</t>
  </si>
  <si>
    <t>sim1608</t>
  </si>
  <si>
    <t>sim1609</t>
  </si>
  <si>
    <t>sim1610</t>
  </si>
  <si>
    <t>sim1611</t>
  </si>
  <si>
    <t>sim1612</t>
  </si>
  <si>
    <t>sim1613</t>
  </si>
  <si>
    <t>sim1614</t>
  </si>
  <si>
    <t>sim1615</t>
  </si>
  <si>
    <t>sim1616</t>
  </si>
  <si>
    <t>sim1617</t>
  </si>
  <si>
    <t>sim1618</t>
  </si>
  <si>
    <t>sim1619</t>
  </si>
  <si>
    <t>sim1620</t>
  </si>
  <si>
    <t>sim1621</t>
  </si>
  <si>
    <t>sim1622</t>
  </si>
  <si>
    <t>sim1623</t>
  </si>
  <si>
    <t>sim1624</t>
  </si>
  <si>
    <t>sim1625</t>
  </si>
  <si>
    <t>sim1626</t>
  </si>
  <si>
    <t>sim1627</t>
  </si>
  <si>
    <t>sim1628</t>
  </si>
  <si>
    <t>sim1629</t>
  </si>
  <si>
    <t>sim1630</t>
  </si>
  <si>
    <t>sim1631</t>
  </si>
  <si>
    <t>sim1632</t>
  </si>
  <si>
    <t>sim1633</t>
  </si>
  <si>
    <t>sim1634</t>
  </si>
  <si>
    <t>sim1635</t>
  </si>
  <si>
    <t>sim1636</t>
  </si>
  <si>
    <t>sim1637</t>
  </si>
  <si>
    <t>sim1638</t>
  </si>
  <si>
    <t>sim1639</t>
  </si>
  <si>
    <t>sim1640</t>
  </si>
  <si>
    <t>sim1641</t>
  </si>
  <si>
    <t>sim1642</t>
  </si>
  <si>
    <t>sim1643</t>
  </si>
  <si>
    <t>sim1644</t>
  </si>
  <si>
    <t>sim1645</t>
  </si>
  <si>
    <t>sim1646</t>
  </si>
  <si>
    <t>sim1647</t>
  </si>
  <si>
    <t>sim1648</t>
  </si>
  <si>
    <t>sim1649</t>
  </si>
  <si>
    <t>sim1650</t>
  </si>
  <si>
    <t>sim1651</t>
  </si>
  <si>
    <t>sim1652</t>
  </si>
  <si>
    <t>sim1653</t>
  </si>
  <si>
    <t>sim1654</t>
  </si>
  <si>
    <t>sim1655</t>
  </si>
  <si>
    <t>sim1656</t>
  </si>
  <si>
    <t>sim1657</t>
  </si>
  <si>
    <t>sim1658</t>
  </si>
  <si>
    <t>sim1659</t>
  </si>
  <si>
    <t>sim1660</t>
  </si>
  <si>
    <t>sim1661</t>
  </si>
  <si>
    <t>sim1662</t>
  </si>
  <si>
    <t>sim1663</t>
  </si>
  <si>
    <t>sim1664</t>
  </si>
  <si>
    <t>sim1665</t>
  </si>
  <si>
    <t>sim1666</t>
  </si>
  <si>
    <t>sim1667</t>
  </si>
  <si>
    <t>sim1668</t>
  </si>
  <si>
    <t>sim1669</t>
  </si>
  <si>
    <t>sim1670</t>
  </si>
  <si>
    <t>sim1671</t>
  </si>
  <si>
    <t>sim1672</t>
  </si>
  <si>
    <t>sim1673</t>
  </si>
  <si>
    <t>sim1674</t>
  </si>
  <si>
    <t>sim1675</t>
  </si>
  <si>
    <t>sim1676</t>
  </si>
  <si>
    <t>sim1677</t>
  </si>
  <si>
    <t>sim1678</t>
  </si>
  <si>
    <t>sim1679</t>
  </si>
  <si>
    <t>sim1680</t>
  </si>
  <si>
    <t>sim1681</t>
  </si>
  <si>
    <t>sim1682</t>
  </si>
  <si>
    <t>sim1683</t>
  </si>
  <si>
    <t>sim1684</t>
  </si>
  <si>
    <t>sim1685</t>
  </si>
  <si>
    <t>sim1686</t>
  </si>
  <si>
    <t>sim1687</t>
  </si>
  <si>
    <t>sim1688</t>
  </si>
  <si>
    <t>sim1689</t>
  </si>
  <si>
    <t>sim1690</t>
  </si>
  <si>
    <t>sim1691</t>
  </si>
  <si>
    <t>sim1692</t>
  </si>
  <si>
    <t>sim1693</t>
  </si>
  <si>
    <t>sim1694</t>
  </si>
  <si>
    <t>sim1695</t>
  </si>
  <si>
    <t>sim1696</t>
  </si>
  <si>
    <t>sim1697</t>
  </si>
  <si>
    <t>sim1698</t>
  </si>
  <si>
    <t>sim1699</t>
  </si>
  <si>
    <t>sim1700</t>
  </si>
  <si>
    <t>sim1701</t>
  </si>
  <si>
    <t>sim1702</t>
  </si>
  <si>
    <t>sim1703</t>
  </si>
  <si>
    <t>sim1704</t>
  </si>
  <si>
    <t>sim1705</t>
  </si>
  <si>
    <t>sim1706</t>
  </si>
  <si>
    <t>sim1707</t>
  </si>
  <si>
    <t>sim1708</t>
  </si>
  <si>
    <t>sim1709</t>
  </si>
  <si>
    <t>sim1710</t>
  </si>
  <si>
    <t>sim1711</t>
  </si>
  <si>
    <t>sim1712</t>
  </si>
  <si>
    <t>sim1713</t>
  </si>
  <si>
    <t>sim1714</t>
  </si>
  <si>
    <t>sim1715</t>
  </si>
  <si>
    <t>sim1716</t>
  </si>
  <si>
    <t>sim1717</t>
  </si>
  <si>
    <t>sim1718</t>
  </si>
  <si>
    <t>sim1719</t>
  </si>
  <si>
    <t>sim1720</t>
  </si>
  <si>
    <t>sim1721</t>
  </si>
  <si>
    <t>sim1722</t>
  </si>
  <si>
    <t>sim1723</t>
  </si>
  <si>
    <t>sim1724</t>
  </si>
  <si>
    <t>sim1725</t>
  </si>
  <si>
    <t>sim1726</t>
  </si>
  <si>
    <t>sim1727</t>
  </si>
  <si>
    <t>sim1728</t>
  </si>
  <si>
    <t>sim1729</t>
  </si>
  <si>
    <t>sim1730</t>
  </si>
  <si>
    <t>sim1731</t>
  </si>
  <si>
    <t>sim1732</t>
  </si>
  <si>
    <t>sim1733</t>
  </si>
  <si>
    <t>sim1734</t>
  </si>
  <si>
    <t>sim1735</t>
  </si>
  <si>
    <t>sim1736</t>
  </si>
  <si>
    <t>sim1737</t>
  </si>
  <si>
    <t>sim1738</t>
  </si>
  <si>
    <t>sim1739</t>
  </si>
  <si>
    <t>sim1740</t>
  </si>
  <si>
    <t>sim1741</t>
  </si>
  <si>
    <t>sim1742</t>
  </si>
  <si>
    <t>sim1743</t>
  </si>
  <si>
    <t>sim1744</t>
  </si>
  <si>
    <t>sim1745</t>
  </si>
  <si>
    <t>sim1746</t>
  </si>
  <si>
    <t>sim1747</t>
  </si>
  <si>
    <t>sim1748</t>
  </si>
  <si>
    <t>sim1749</t>
  </si>
  <si>
    <t>sim1750</t>
  </si>
  <si>
    <t>sim1751</t>
  </si>
  <si>
    <t>sim1752</t>
  </si>
  <si>
    <t>sim1753</t>
  </si>
  <si>
    <t>sim1754</t>
  </si>
  <si>
    <t>sim1755</t>
  </si>
  <si>
    <t>sim1756</t>
  </si>
  <si>
    <t>sim1757</t>
  </si>
  <si>
    <t>sim1758</t>
  </si>
  <si>
    <t>sim1759</t>
  </si>
  <si>
    <t>sim1760</t>
  </si>
  <si>
    <t>sim1761</t>
  </si>
  <si>
    <t>sim1762</t>
  </si>
  <si>
    <t>sim1763</t>
  </si>
  <si>
    <t>sim1764</t>
  </si>
  <si>
    <t>sim1765</t>
  </si>
  <si>
    <t>sim1766</t>
  </si>
  <si>
    <t>sim1767</t>
  </si>
  <si>
    <t>sim1768</t>
  </si>
  <si>
    <t>sim1769</t>
  </si>
  <si>
    <t>sim1770</t>
  </si>
  <si>
    <t>sim1771</t>
  </si>
  <si>
    <t>sim1772</t>
  </si>
  <si>
    <t>sim1773</t>
  </si>
  <si>
    <t>sim1774</t>
  </si>
  <si>
    <t>sim1775</t>
  </si>
  <si>
    <t>sim1776</t>
  </si>
  <si>
    <t>sim1777</t>
  </si>
  <si>
    <t>sim1778</t>
  </si>
  <si>
    <t>sim1779</t>
  </si>
  <si>
    <t>sim1780</t>
  </si>
  <si>
    <t>sim1781</t>
  </si>
  <si>
    <t>sim1782</t>
  </si>
  <si>
    <t>sim1783</t>
  </si>
  <si>
    <t>sim1784</t>
  </si>
  <si>
    <t>sim1785</t>
  </si>
  <si>
    <t>sim1786</t>
  </si>
  <si>
    <t>sim1787</t>
  </si>
  <si>
    <t>sim1788</t>
  </si>
  <si>
    <t>sim1789</t>
  </si>
  <si>
    <t>sim1790</t>
  </si>
  <si>
    <t>sim1791</t>
  </si>
  <si>
    <t>sim1792</t>
  </si>
  <si>
    <t>sim1793</t>
  </si>
  <si>
    <t>sim1794</t>
  </si>
  <si>
    <t>sim1795</t>
  </si>
  <si>
    <t>sim1796</t>
  </si>
  <si>
    <t>sim1797</t>
  </si>
  <si>
    <t>sim1798</t>
  </si>
  <si>
    <t>sim1799</t>
  </si>
  <si>
    <t>sim1800</t>
  </si>
  <si>
    <t>sim1801</t>
  </si>
  <si>
    <t>sim1802</t>
  </si>
  <si>
    <t>sim1803</t>
  </si>
  <si>
    <t>sim1804</t>
  </si>
  <si>
    <t>sim1805</t>
  </si>
  <si>
    <t>sim1806</t>
  </si>
  <si>
    <t>sim1807</t>
  </si>
  <si>
    <t>sim1808</t>
  </si>
  <si>
    <t>sim1809</t>
  </si>
  <si>
    <t>sim1810</t>
  </si>
  <si>
    <t>sim1811</t>
  </si>
  <si>
    <t>sim1812</t>
  </si>
  <si>
    <t>sim1813</t>
  </si>
  <si>
    <t>sim1814</t>
  </si>
  <si>
    <t>sim1815</t>
  </si>
  <si>
    <t>sim1816</t>
  </si>
  <si>
    <t>sim1817</t>
  </si>
  <si>
    <t>sim1818</t>
  </si>
  <si>
    <t>sim1819</t>
  </si>
  <si>
    <t>sim1820</t>
  </si>
  <si>
    <t>sim1821</t>
  </si>
  <si>
    <t>sim1822</t>
  </si>
  <si>
    <t>sim1823</t>
  </si>
  <si>
    <t>sim1824</t>
  </si>
  <si>
    <t>sim1825</t>
  </si>
  <si>
    <t>sim1826</t>
  </si>
  <si>
    <t>sim1827</t>
  </si>
  <si>
    <t>sim1828</t>
  </si>
  <si>
    <t>sim1829</t>
  </si>
  <si>
    <t>sim1830</t>
  </si>
  <si>
    <t>sim1831</t>
  </si>
  <si>
    <t>sim1832</t>
  </si>
  <si>
    <t>sim1833</t>
  </si>
  <si>
    <t>sim1834</t>
  </si>
  <si>
    <t>sim1835</t>
  </si>
  <si>
    <t>sim1836</t>
  </si>
  <si>
    <t>sim1837</t>
  </si>
  <si>
    <t>sim1838</t>
  </si>
  <si>
    <t>sim1839</t>
  </si>
  <si>
    <t>sim1840</t>
  </si>
  <si>
    <t>sim1841</t>
  </si>
  <si>
    <t>sim1842</t>
  </si>
  <si>
    <t>sim1843</t>
  </si>
  <si>
    <t>sim1844</t>
  </si>
  <si>
    <t>sim1845</t>
  </si>
  <si>
    <t>sim1846</t>
  </si>
  <si>
    <t>sim1847</t>
  </si>
  <si>
    <t>sim1848</t>
  </si>
  <si>
    <t>sim1849</t>
  </si>
  <si>
    <t>sim1850</t>
  </si>
  <si>
    <t>sim1851</t>
  </si>
  <si>
    <t>sim1852</t>
  </si>
  <si>
    <t>sim1853</t>
  </si>
  <si>
    <t>sim1854</t>
  </si>
  <si>
    <t>sim1855</t>
  </si>
  <si>
    <t>sim1856</t>
  </si>
  <si>
    <t>sim1857</t>
  </si>
  <si>
    <t>sim1858</t>
  </si>
  <si>
    <t>sim1859</t>
  </si>
  <si>
    <t>sim1860</t>
  </si>
  <si>
    <t>sim1861</t>
  </si>
  <si>
    <t>sim1862</t>
  </si>
  <si>
    <t>sim1863</t>
  </si>
  <si>
    <t>sim1864</t>
  </si>
  <si>
    <t>sim1865</t>
  </si>
  <si>
    <t>sim1866</t>
  </si>
  <si>
    <t>sim1867</t>
  </si>
  <si>
    <t>sim1868</t>
  </si>
  <si>
    <t>sim1869</t>
  </si>
  <si>
    <t>sim1870</t>
  </si>
  <si>
    <t>sim1871</t>
  </si>
  <si>
    <t>sim1872</t>
  </si>
  <si>
    <t>sim1873</t>
  </si>
  <si>
    <t>sim1874</t>
  </si>
  <si>
    <t>sim1875</t>
  </si>
  <si>
    <t>sim1876</t>
  </si>
  <si>
    <t>sim1877</t>
  </si>
  <si>
    <t>sim1878</t>
  </si>
  <si>
    <t>sim1879</t>
  </si>
  <si>
    <t>sim1880</t>
  </si>
  <si>
    <t>sim1881</t>
  </si>
  <si>
    <t>sim1882</t>
  </si>
  <si>
    <t>sim1883</t>
  </si>
  <si>
    <t>sim1884</t>
  </si>
  <si>
    <t>sim1885</t>
  </si>
  <si>
    <t>sim1886</t>
  </si>
  <si>
    <t>sim1887</t>
  </si>
  <si>
    <t>sim1888</t>
  </si>
  <si>
    <t>sim1889</t>
  </si>
  <si>
    <t>sim1890</t>
  </si>
  <si>
    <t>sim1891</t>
  </si>
  <si>
    <t>sim1892</t>
  </si>
  <si>
    <t>sim1893</t>
  </si>
  <si>
    <t>sim1894</t>
  </si>
  <si>
    <t>sim1895</t>
  </si>
  <si>
    <t>sim1896</t>
  </si>
  <si>
    <t>sim1897</t>
  </si>
  <si>
    <t>sim1898</t>
  </si>
  <si>
    <t>sim1899</t>
  </si>
  <si>
    <t>sim1900</t>
  </si>
  <si>
    <t>sim1901</t>
  </si>
  <si>
    <t>sim1902</t>
  </si>
  <si>
    <t>sim1903</t>
  </si>
  <si>
    <t>sim1904</t>
  </si>
  <si>
    <t>sim1905</t>
  </si>
  <si>
    <t>sim1906</t>
  </si>
  <si>
    <t>sim1907</t>
  </si>
  <si>
    <t>sim1908</t>
  </si>
  <si>
    <t>sim1909</t>
  </si>
  <si>
    <t>sim1910</t>
  </si>
  <si>
    <t>sim1911</t>
  </si>
  <si>
    <t>sim1912</t>
  </si>
  <si>
    <t>sim1913</t>
  </si>
  <si>
    <t>sim1914</t>
  </si>
  <si>
    <t>sim1915</t>
  </si>
  <si>
    <t>sim1916</t>
  </si>
  <si>
    <t>sim1917</t>
  </si>
  <si>
    <t>sim1918</t>
  </si>
  <si>
    <t>sim1919</t>
  </si>
  <si>
    <t>sim1920</t>
  </si>
  <si>
    <t>sim1921</t>
  </si>
  <si>
    <t>sim1922</t>
  </si>
  <si>
    <t>sim1923</t>
  </si>
  <si>
    <t>sim1924</t>
  </si>
  <si>
    <t>sim1925</t>
  </si>
  <si>
    <t>sim1926</t>
  </si>
  <si>
    <t>sim1927</t>
  </si>
  <si>
    <t>sim1928</t>
  </si>
  <si>
    <t>sim1929</t>
  </si>
  <si>
    <t>sim1930</t>
  </si>
  <si>
    <t>sim1931</t>
  </si>
  <si>
    <t>sim1932</t>
  </si>
  <si>
    <t>sim1933</t>
  </si>
  <si>
    <t>sim1934</t>
  </si>
  <si>
    <t>sim1935</t>
  </si>
  <si>
    <t>sim1936</t>
  </si>
  <si>
    <t>sim1937</t>
  </si>
  <si>
    <t>sim1938</t>
  </si>
  <si>
    <t>sim1939</t>
  </si>
  <si>
    <t>sim1940</t>
  </si>
  <si>
    <t>sim1941</t>
  </si>
  <si>
    <t>sim1942</t>
  </si>
  <si>
    <t>sim1943</t>
  </si>
  <si>
    <t>sim1944</t>
  </si>
  <si>
    <t>sim1945</t>
  </si>
  <si>
    <t>sim1946</t>
  </si>
  <si>
    <t>sim1947</t>
  </si>
  <si>
    <t>sim1948</t>
  </si>
  <si>
    <t>sim1949</t>
  </si>
  <si>
    <t>sim1950</t>
  </si>
  <si>
    <t>sim1951</t>
  </si>
  <si>
    <t>sim1952</t>
  </si>
  <si>
    <t>sim1953</t>
  </si>
  <si>
    <t>sim1954</t>
  </si>
  <si>
    <t>sim1955</t>
  </si>
  <si>
    <t>sim1956</t>
  </si>
  <si>
    <t>sim1957</t>
  </si>
  <si>
    <t>sim1958</t>
  </si>
  <si>
    <t>sim1959</t>
  </si>
  <si>
    <t>sim1960</t>
  </si>
  <si>
    <t>sim1961</t>
  </si>
  <si>
    <t>sim1962</t>
  </si>
  <si>
    <t>sim1963</t>
  </si>
  <si>
    <t>sim1964</t>
  </si>
  <si>
    <t>sim1965</t>
  </si>
  <si>
    <t>sim1966</t>
  </si>
  <si>
    <t>sim1967</t>
  </si>
  <si>
    <t>sim1968</t>
  </si>
  <si>
    <t>sim1969</t>
  </si>
  <si>
    <t>sim1970</t>
  </si>
  <si>
    <t>sim1971</t>
  </si>
  <si>
    <t>sim1972</t>
  </si>
  <si>
    <t>sim1973</t>
  </si>
  <si>
    <t>sim1974</t>
  </si>
  <si>
    <t>sim1975</t>
  </si>
  <si>
    <t>sim1976</t>
  </si>
  <si>
    <t>sim1977</t>
  </si>
  <si>
    <t>sim1978</t>
  </si>
  <si>
    <t>sim1979</t>
  </si>
  <si>
    <t>sim1980</t>
  </si>
  <si>
    <t>sim1981</t>
  </si>
  <si>
    <t>sim1982</t>
  </si>
  <si>
    <t>sim1983</t>
  </si>
  <si>
    <t>sim1984</t>
  </si>
  <si>
    <t>sim1985</t>
  </si>
  <si>
    <t>sim1986</t>
  </si>
  <si>
    <t>sim1987</t>
  </si>
  <si>
    <t>sim1988</t>
  </si>
  <si>
    <t>sim1989</t>
  </si>
  <si>
    <t>sim1990</t>
  </si>
  <si>
    <t>sim1991</t>
  </si>
  <si>
    <t>sim1992</t>
  </si>
  <si>
    <t>sim1993</t>
  </si>
  <si>
    <t>sim1994</t>
  </si>
  <si>
    <t>sim1995</t>
  </si>
  <si>
    <t>sim1996</t>
  </si>
  <si>
    <t>sim1997</t>
  </si>
  <si>
    <t>sim1998</t>
  </si>
  <si>
    <t>sim1999</t>
  </si>
  <si>
    <t>sim2000</t>
  </si>
  <si>
    <t>sim2001</t>
  </si>
  <si>
    <t>sim2002</t>
  </si>
  <si>
    <t>sim2003</t>
  </si>
  <si>
    <t>sim2004</t>
  </si>
  <si>
    <t>sim2005</t>
  </si>
  <si>
    <t>sim2006</t>
  </si>
  <si>
    <t>sim2007</t>
  </si>
  <si>
    <t>sim2008</t>
  </si>
  <si>
    <t>sim2009</t>
  </si>
  <si>
    <t>sim2010</t>
  </si>
  <si>
    <t>sim2011</t>
  </si>
  <si>
    <t>sim2012</t>
  </si>
  <si>
    <t>sim2013</t>
  </si>
  <si>
    <t>sim2014</t>
  </si>
  <si>
    <t>sim2015</t>
  </si>
  <si>
    <t>sim2016</t>
  </si>
  <si>
    <t>sim2017</t>
  </si>
  <si>
    <t>sim2018</t>
  </si>
  <si>
    <t>sim2019</t>
  </si>
  <si>
    <t>sim2020</t>
  </si>
  <si>
    <t>sim2021</t>
  </si>
  <si>
    <t>sim2022</t>
  </si>
  <si>
    <t>sim2023</t>
  </si>
  <si>
    <t>sim2024</t>
  </si>
  <si>
    <t>sim2025</t>
  </si>
  <si>
    <t>sim2026</t>
  </si>
  <si>
    <t>sim2027</t>
  </si>
  <si>
    <t>sim2028</t>
  </si>
  <si>
    <t>sim2029</t>
  </si>
  <si>
    <t>sim2030</t>
  </si>
  <si>
    <t>sim2031</t>
  </si>
  <si>
    <t>sim2032</t>
  </si>
  <si>
    <t>sim2033</t>
  </si>
  <si>
    <t>sim2034</t>
  </si>
  <si>
    <t>sim2035</t>
  </si>
  <si>
    <t>sim2036</t>
  </si>
  <si>
    <t>sim2037</t>
  </si>
  <si>
    <t>sim2038</t>
  </si>
  <si>
    <t>sim2039</t>
  </si>
  <si>
    <t>sim2040</t>
  </si>
  <si>
    <t>sim2041</t>
  </si>
  <si>
    <t>sim2042</t>
  </si>
  <si>
    <t>sim2043</t>
  </si>
  <si>
    <t>sim2044</t>
  </si>
  <si>
    <t>sim2045</t>
  </si>
  <si>
    <t>sim2046</t>
  </si>
  <si>
    <t>sim2047</t>
  </si>
  <si>
    <t>sim2048</t>
  </si>
  <si>
    <t>sim2049</t>
  </si>
  <si>
    <t>sim2050</t>
  </si>
  <si>
    <t>sim2051</t>
  </si>
  <si>
    <t>sim2052</t>
  </si>
  <si>
    <t>sim2053</t>
  </si>
  <si>
    <t>sim2054</t>
  </si>
  <si>
    <t>sim2055</t>
  </si>
  <si>
    <t>sim2056</t>
  </si>
  <si>
    <t>sim2057</t>
  </si>
  <si>
    <t>sim2058</t>
  </si>
  <si>
    <t>sim2059</t>
  </si>
  <si>
    <t>sim2060</t>
  </si>
  <si>
    <t>sim2061</t>
  </si>
  <si>
    <t>sim2062</t>
  </si>
  <si>
    <t>sim2063</t>
  </si>
  <si>
    <t>sim2064</t>
  </si>
  <si>
    <t>sim2065</t>
  </si>
  <si>
    <t>sim2066</t>
  </si>
  <si>
    <t>sim2067</t>
  </si>
  <si>
    <t>sim2068</t>
  </si>
  <si>
    <t>sim2069</t>
  </si>
  <si>
    <t>sim2070</t>
  </si>
  <si>
    <t>sim2071</t>
  </si>
  <si>
    <t>sim2072</t>
  </si>
  <si>
    <t>sim2073</t>
  </si>
  <si>
    <t>sim2074</t>
  </si>
  <si>
    <t>sim2075</t>
  </si>
  <si>
    <t>sim2076</t>
  </si>
  <si>
    <t>sim2077</t>
  </si>
  <si>
    <t>sim2078</t>
  </si>
  <si>
    <t>sim2079</t>
  </si>
  <si>
    <t>sim2080</t>
  </si>
  <si>
    <t>sim2081</t>
  </si>
  <si>
    <t>sim2082</t>
  </si>
  <si>
    <t>sim2083</t>
  </si>
  <si>
    <t>sim2084</t>
  </si>
  <si>
    <t>sim2085</t>
  </si>
  <si>
    <t>sim2086</t>
  </si>
  <si>
    <t>sim2087</t>
  </si>
  <si>
    <t>sim2088</t>
  </si>
  <si>
    <t>sim2089</t>
  </si>
  <si>
    <t>sim2090</t>
  </si>
  <si>
    <t>sim2091</t>
  </si>
  <si>
    <t>sim2092</t>
  </si>
  <si>
    <t>sim2093</t>
  </si>
  <si>
    <t>sim2094</t>
  </si>
  <si>
    <t>sim2095</t>
  </si>
  <si>
    <t>sim2096</t>
  </si>
  <si>
    <t>sim2097</t>
  </si>
  <si>
    <t>sim2098</t>
  </si>
  <si>
    <t>sim2099</t>
  </si>
  <si>
    <t>sim2100</t>
  </si>
  <si>
    <t>sim2101</t>
  </si>
  <si>
    <t>sim2102</t>
  </si>
  <si>
    <t>sim2103</t>
  </si>
  <si>
    <t>sim2104</t>
  </si>
  <si>
    <t>sim2105</t>
  </si>
  <si>
    <t>sim2106</t>
  </si>
  <si>
    <t>sim2107</t>
  </si>
  <si>
    <t>sim2108</t>
  </si>
  <si>
    <t>sim2109</t>
  </si>
  <si>
    <t>sim2110</t>
  </si>
  <si>
    <t>sim2111</t>
  </si>
  <si>
    <t>sim2112</t>
  </si>
  <si>
    <t>sim2113</t>
  </si>
  <si>
    <t>sim2114</t>
  </si>
  <si>
    <t>sim2115</t>
  </si>
  <si>
    <t>sim2116</t>
  </si>
  <si>
    <t>sim2117</t>
  </si>
  <si>
    <t>sim2118</t>
  </si>
  <si>
    <t>sim2119</t>
  </si>
  <si>
    <t>sim2120</t>
  </si>
  <si>
    <t>sim2121</t>
  </si>
  <si>
    <t>sim2122</t>
  </si>
  <si>
    <t>sim2123</t>
  </si>
  <si>
    <t>sim2124</t>
  </si>
  <si>
    <t>sim2125</t>
  </si>
  <si>
    <t>sim2126</t>
  </si>
  <si>
    <t>sim2127</t>
  </si>
  <si>
    <t>sim2128</t>
  </si>
  <si>
    <t>sim2129</t>
  </si>
  <si>
    <t>sim2130</t>
  </si>
  <si>
    <t>sim2131</t>
  </si>
  <si>
    <t>sim2132</t>
  </si>
  <si>
    <t>sim2133</t>
  </si>
  <si>
    <t>sim2134</t>
  </si>
  <si>
    <t>sim2135</t>
  </si>
  <si>
    <t>sim2136</t>
  </si>
  <si>
    <t>sim2137</t>
  </si>
  <si>
    <t>sim2138</t>
  </si>
  <si>
    <t>sim2139</t>
  </si>
  <si>
    <t>sim2140</t>
  </si>
  <si>
    <t>sim2141</t>
  </si>
  <si>
    <t>sim2142</t>
  </si>
  <si>
    <t>sim2143</t>
  </si>
  <si>
    <t>sim2144</t>
  </si>
  <si>
    <t>sim2145</t>
  </si>
  <si>
    <t>sim2146</t>
  </si>
  <si>
    <t>sim2147</t>
  </si>
  <si>
    <t>sim2148</t>
  </si>
  <si>
    <t>sim2149</t>
  </si>
  <si>
    <t>sim2150</t>
  </si>
  <si>
    <t>sim2151</t>
  </si>
  <si>
    <t>sim2152</t>
  </si>
  <si>
    <t>sim2153</t>
  </si>
  <si>
    <t>sim2154</t>
  </si>
  <si>
    <t>sim2155</t>
  </si>
  <si>
    <t>sim2156</t>
  </si>
  <si>
    <t>sim2157</t>
  </si>
  <si>
    <t>sim2158</t>
  </si>
  <si>
    <t>sim2159</t>
  </si>
  <si>
    <t>sim2160</t>
  </si>
  <si>
    <t>sim2161</t>
  </si>
  <si>
    <t>sim2162</t>
  </si>
  <si>
    <t>sim2163</t>
  </si>
  <si>
    <t>sim2164</t>
  </si>
  <si>
    <t>sim2165</t>
  </si>
  <si>
    <t>sim2166</t>
  </si>
  <si>
    <t>sim2167</t>
  </si>
  <si>
    <t>sim2168</t>
  </si>
  <si>
    <t>sim2169</t>
  </si>
  <si>
    <t>sim2170</t>
  </si>
  <si>
    <t>sim2171</t>
  </si>
  <si>
    <t>sim2172</t>
  </si>
  <si>
    <t>sim2173</t>
  </si>
  <si>
    <t>sim2174</t>
  </si>
  <si>
    <t>sim2175</t>
  </si>
  <si>
    <t>sim2176</t>
  </si>
  <si>
    <t>sim2177</t>
  </si>
  <si>
    <t>sim2178</t>
  </si>
  <si>
    <t>sim2179</t>
  </si>
  <si>
    <t>sim2180</t>
  </si>
  <si>
    <t>sim2181</t>
  </si>
  <si>
    <t>sim2182</t>
  </si>
  <si>
    <t>sim2183</t>
  </si>
  <si>
    <t>sim2184</t>
  </si>
  <si>
    <t>sim2185</t>
  </si>
  <si>
    <t>sim2186</t>
  </si>
  <si>
    <t>sim2187</t>
  </si>
  <si>
    <t>sim2188</t>
  </si>
  <si>
    <t>sim2189</t>
  </si>
  <si>
    <t>sim2190</t>
  </si>
  <si>
    <t>sim2191</t>
  </si>
  <si>
    <t>sim2192</t>
  </si>
  <si>
    <t>sim2193</t>
  </si>
  <si>
    <t>sim2194</t>
  </si>
  <si>
    <t>sim2195</t>
  </si>
  <si>
    <t>sim2196</t>
  </si>
  <si>
    <t>sim2197</t>
  </si>
  <si>
    <t>sim2198</t>
  </si>
  <si>
    <t>sim2199</t>
  </si>
  <si>
    <t>sim2200</t>
  </si>
  <si>
    <t>sim2201</t>
  </si>
  <si>
    <t>sim2202</t>
  </si>
  <si>
    <t>sim2203</t>
  </si>
  <si>
    <t>sim2204</t>
  </si>
  <si>
    <t>sim2205</t>
  </si>
  <si>
    <t>sim2206</t>
  </si>
  <si>
    <t>sim2207</t>
  </si>
  <si>
    <t>sim2208</t>
  </si>
  <si>
    <t>sim2209</t>
  </si>
  <si>
    <t>sim2210</t>
  </si>
  <si>
    <t>sim2211</t>
  </si>
  <si>
    <t>sim2212</t>
  </si>
  <si>
    <t>sim2213</t>
  </si>
  <si>
    <t>sim2214</t>
  </si>
  <si>
    <t>sim2215</t>
  </si>
  <si>
    <t>sim2216</t>
  </si>
  <si>
    <t>sim2217</t>
  </si>
  <si>
    <t>sim2218</t>
  </si>
  <si>
    <t>sim2219</t>
  </si>
  <si>
    <t>sim2220</t>
  </si>
  <si>
    <t>sim2221</t>
  </si>
  <si>
    <t>sim2222</t>
  </si>
  <si>
    <t>sim2223</t>
  </si>
  <si>
    <t>sim2224</t>
  </si>
  <si>
    <t>sim2225</t>
  </si>
  <si>
    <t>sim2226</t>
  </si>
  <si>
    <t>sim2227</t>
  </si>
  <si>
    <t>sim2228</t>
  </si>
  <si>
    <t>sim2229</t>
  </si>
  <si>
    <t>sim2230</t>
  </si>
  <si>
    <t>sim2231</t>
  </si>
  <si>
    <t>sim2232</t>
  </si>
  <si>
    <t>sim2233</t>
  </si>
  <si>
    <t>sim2234</t>
  </si>
  <si>
    <t>sim2235</t>
  </si>
  <si>
    <t>sim2236</t>
  </si>
  <si>
    <t>sim2237</t>
  </si>
  <si>
    <t>sim2238</t>
  </si>
  <si>
    <t>sim2239</t>
  </si>
  <si>
    <t>sim2240</t>
  </si>
  <si>
    <t>sim2241</t>
  </si>
  <si>
    <t>sim2242</t>
  </si>
  <si>
    <t>sim2243</t>
  </si>
  <si>
    <t>sim2244</t>
  </si>
  <si>
    <t>sim2245</t>
  </si>
  <si>
    <t>sim2246</t>
  </si>
  <si>
    <t>sim2247</t>
  </si>
  <si>
    <t>sim2248</t>
  </si>
  <si>
    <t>sim2249</t>
  </si>
  <si>
    <t>sim2250</t>
  </si>
  <si>
    <t>sim2251</t>
  </si>
  <si>
    <t>sim2252</t>
  </si>
  <si>
    <t>sim2253</t>
  </si>
  <si>
    <t>sim2254</t>
  </si>
  <si>
    <t>sim2255</t>
  </si>
  <si>
    <t>sim2256</t>
  </si>
  <si>
    <t>sim2257</t>
  </si>
  <si>
    <t>sim2258</t>
  </si>
  <si>
    <t>sim2259</t>
  </si>
  <si>
    <t>sim2260</t>
  </si>
  <si>
    <t>sim2261</t>
  </si>
  <si>
    <t>sim2262</t>
  </si>
  <si>
    <t>sim2263</t>
  </si>
  <si>
    <t>sim2264</t>
  </si>
  <si>
    <t>sim2265</t>
  </si>
  <si>
    <t>sim2266</t>
  </si>
  <si>
    <t>sim2267</t>
  </si>
  <si>
    <t>sim2268</t>
  </si>
  <si>
    <t>sim2269</t>
  </si>
  <si>
    <t>sim2270</t>
  </si>
  <si>
    <t>sim2271</t>
  </si>
  <si>
    <t>sim2272</t>
  </si>
  <si>
    <t>sim2273</t>
  </si>
  <si>
    <t>sim2274</t>
  </si>
  <si>
    <t>sim2275</t>
  </si>
  <si>
    <t>sim2276</t>
  </si>
  <si>
    <t>sim2277</t>
  </si>
  <si>
    <t>sim2278</t>
  </si>
  <si>
    <t>sim2279</t>
  </si>
  <si>
    <t>sim2280</t>
  </si>
  <si>
    <t>sim2281</t>
  </si>
  <si>
    <t>sim2282</t>
  </si>
  <si>
    <t>sim2283</t>
  </si>
  <si>
    <t>sim2284</t>
  </si>
  <si>
    <t>sim2285</t>
  </si>
  <si>
    <t>sim2286</t>
  </si>
  <si>
    <t>sim2287</t>
  </si>
  <si>
    <t>sim2288</t>
  </si>
  <si>
    <t>sim2289</t>
  </si>
  <si>
    <t>sim2290</t>
  </si>
  <si>
    <t>sim2291</t>
  </si>
  <si>
    <t>sim2292</t>
  </si>
  <si>
    <t>sim2293</t>
  </si>
  <si>
    <t>sim2294</t>
  </si>
  <si>
    <t>sim2295</t>
  </si>
  <si>
    <t>sim2296</t>
  </si>
  <si>
    <t>sim2297</t>
  </si>
  <si>
    <t>sim2298</t>
  </si>
  <si>
    <t>sim2299</t>
  </si>
  <si>
    <t>sim2300</t>
  </si>
  <si>
    <t>sim2301</t>
  </si>
  <si>
    <t>sim2302</t>
  </si>
  <si>
    <t>sim2303</t>
  </si>
  <si>
    <t>sim2304</t>
  </si>
  <si>
    <t>sim2305</t>
  </si>
  <si>
    <t>sim2306</t>
  </si>
  <si>
    <t>sim2307</t>
  </si>
  <si>
    <t>sim2308</t>
  </si>
  <si>
    <t>sim2309</t>
  </si>
  <si>
    <t>sim2310</t>
  </si>
  <si>
    <t>sim2311</t>
  </si>
  <si>
    <t>sim2312</t>
  </si>
  <si>
    <t>sim2313</t>
  </si>
  <si>
    <t>sim2314</t>
  </si>
  <si>
    <t>sim2315</t>
  </si>
  <si>
    <t>sim2316</t>
  </si>
  <si>
    <t>sim2317</t>
  </si>
  <si>
    <t>sim2318</t>
  </si>
  <si>
    <t>sim2319</t>
  </si>
  <si>
    <t>sim2320</t>
  </si>
  <si>
    <t>sim2321</t>
  </si>
  <si>
    <t>sim2322</t>
  </si>
  <si>
    <t>sim2323</t>
  </si>
  <si>
    <t>sim2324</t>
  </si>
  <si>
    <t>sim2325</t>
  </si>
  <si>
    <t>sim2326</t>
  </si>
  <si>
    <t>sim2327</t>
  </si>
  <si>
    <t>sim2328</t>
  </si>
  <si>
    <t>sim2329</t>
  </si>
  <si>
    <t>sim2330</t>
  </si>
  <si>
    <t>sim2331</t>
  </si>
  <si>
    <t>sim2332</t>
  </si>
  <si>
    <t>sim2333</t>
  </si>
  <si>
    <t>sim2334</t>
  </si>
  <si>
    <t>sim2335</t>
  </si>
  <si>
    <t>sim2336</t>
  </si>
  <si>
    <t>sim2337</t>
  </si>
  <si>
    <t>sim2338</t>
  </si>
  <si>
    <t>sim2339</t>
  </si>
  <si>
    <t>sim2340</t>
  </si>
  <si>
    <t>sim2341</t>
  </si>
  <si>
    <t>sim2342</t>
  </si>
  <si>
    <t>sim2343</t>
  </si>
  <si>
    <t>sim2344</t>
  </si>
  <si>
    <t>sim2345</t>
  </si>
  <si>
    <t>sim2346</t>
  </si>
  <si>
    <t>sim2347</t>
  </si>
  <si>
    <t>sim2348</t>
  </si>
  <si>
    <t>sim2349</t>
  </si>
  <si>
    <t>sim2350</t>
  </si>
  <si>
    <t>sim2351</t>
  </si>
  <si>
    <t>sim2352</t>
  </si>
  <si>
    <t>sim2353</t>
  </si>
  <si>
    <t>sim2354</t>
  </si>
  <si>
    <t>sim2355</t>
  </si>
  <si>
    <t>sim2356</t>
  </si>
  <si>
    <t>sim2357</t>
  </si>
  <si>
    <t>sim2358</t>
  </si>
  <si>
    <t>sim2359</t>
  </si>
  <si>
    <t>sim2360</t>
  </si>
  <si>
    <t>sim2361</t>
  </si>
  <si>
    <t>sim2362</t>
  </si>
  <si>
    <t>sim2363</t>
  </si>
  <si>
    <t>sim2364</t>
  </si>
  <si>
    <t>sim2365</t>
  </si>
  <si>
    <t>sim2366</t>
  </si>
  <si>
    <t>sim2367</t>
  </si>
  <si>
    <t>sim2368</t>
  </si>
  <si>
    <t>sim2369</t>
  </si>
  <si>
    <t>sim2370</t>
  </si>
  <si>
    <t>sim2371</t>
  </si>
  <si>
    <t>sim2372</t>
  </si>
  <si>
    <t>sim2373</t>
  </si>
  <si>
    <t>sim2374</t>
  </si>
  <si>
    <t>sim2375</t>
  </si>
  <si>
    <t>sim2376</t>
  </si>
  <si>
    <t>sim2377</t>
  </si>
  <si>
    <t>sim2378</t>
  </si>
  <si>
    <t>sim2379</t>
  </si>
  <si>
    <t>sim2380</t>
  </si>
  <si>
    <t>sim2381</t>
  </si>
  <si>
    <t>sim2382</t>
  </si>
  <si>
    <t>sim2383</t>
  </si>
  <si>
    <t>sim2384</t>
  </si>
  <si>
    <t>sim2385</t>
  </si>
  <si>
    <t>sim2386</t>
  </si>
  <si>
    <t>sim2387</t>
  </si>
  <si>
    <t>sim2388</t>
  </si>
  <si>
    <t>sim2389</t>
  </si>
  <si>
    <t>sim2390</t>
  </si>
  <si>
    <t>sim2391</t>
  </si>
  <si>
    <t>sim2392</t>
  </si>
  <si>
    <t>sim2393</t>
  </si>
  <si>
    <t>sim2394</t>
  </si>
  <si>
    <t>sim2395</t>
  </si>
  <si>
    <t>sim2396</t>
  </si>
  <si>
    <t>sim2397</t>
  </si>
  <si>
    <t>sim2398</t>
  </si>
  <si>
    <t>sim2399</t>
  </si>
  <si>
    <t>sim2400</t>
  </si>
  <si>
    <t>sim2401</t>
  </si>
  <si>
    <t>sim2402</t>
  </si>
  <si>
    <t>sim2403</t>
  </si>
  <si>
    <t>sim2404</t>
  </si>
  <si>
    <t>sim2405</t>
  </si>
  <si>
    <t>sim2406</t>
  </si>
  <si>
    <t>sim2407</t>
  </si>
  <si>
    <t>sim2408</t>
  </si>
  <si>
    <t>sim2409</t>
  </si>
  <si>
    <t>sim2410</t>
  </si>
  <si>
    <t>sim2411</t>
  </si>
  <si>
    <t>sim2412</t>
  </si>
  <si>
    <t>sim2413</t>
  </si>
  <si>
    <t>sim2414</t>
  </si>
  <si>
    <t>sim2415</t>
  </si>
  <si>
    <t>sim2416</t>
  </si>
  <si>
    <t>sim2417</t>
  </si>
  <si>
    <t>sim2418</t>
  </si>
  <si>
    <t>sim2419</t>
  </si>
  <si>
    <t>sim2420</t>
  </si>
  <si>
    <t>sim2421</t>
  </si>
  <si>
    <t>sim2422</t>
  </si>
  <si>
    <t>sim2423</t>
  </si>
  <si>
    <t>sim2424</t>
  </si>
  <si>
    <t>sim2425</t>
  </si>
  <si>
    <t>sim2426</t>
  </si>
  <si>
    <t>sim2427</t>
  </si>
  <si>
    <t>sim2428</t>
  </si>
  <si>
    <t>sim2429</t>
  </si>
  <si>
    <t>sim2430</t>
  </si>
  <si>
    <t>sim2431</t>
  </si>
  <si>
    <t>sim2432</t>
  </si>
  <si>
    <t>sim2433</t>
  </si>
  <si>
    <t>sim2434</t>
  </si>
  <si>
    <t>sim2435</t>
  </si>
  <si>
    <t>sim2436</t>
  </si>
  <si>
    <t>sim2437</t>
  </si>
  <si>
    <t>sim2438</t>
  </si>
  <si>
    <t>sim2439</t>
  </si>
  <si>
    <t>sim2440</t>
  </si>
  <si>
    <t>sim2441</t>
  </si>
  <si>
    <t>sim2442</t>
  </si>
  <si>
    <t>sim2443</t>
  </si>
  <si>
    <t>sim2444</t>
  </si>
  <si>
    <t>sim2445</t>
  </si>
  <si>
    <t>sim2446</t>
  </si>
  <si>
    <t>sim2447</t>
  </si>
  <si>
    <t>sim2448</t>
  </si>
  <si>
    <t>sim2449</t>
  </si>
  <si>
    <t>sim2450</t>
  </si>
  <si>
    <t>sim2451</t>
  </si>
  <si>
    <t>sim2452</t>
  </si>
  <si>
    <t>sim2453</t>
  </si>
  <si>
    <t>sim2454</t>
  </si>
  <si>
    <t>sim2455</t>
  </si>
  <si>
    <t>sim2456</t>
  </si>
  <si>
    <t>sim2457</t>
  </si>
  <si>
    <t>sim2458</t>
  </si>
  <si>
    <t>sim2459</t>
  </si>
  <si>
    <t>sim2460</t>
  </si>
  <si>
    <t>sim2461</t>
  </si>
  <si>
    <t>sim2462</t>
  </si>
  <si>
    <t>sim2463</t>
  </si>
  <si>
    <t>sim2464</t>
  </si>
  <si>
    <t>sim2465</t>
  </si>
  <si>
    <t>sim2466</t>
  </si>
  <si>
    <t>sim2467</t>
  </si>
  <si>
    <t>sim2468</t>
  </si>
  <si>
    <t>sim2469</t>
  </si>
  <si>
    <t>sim2470</t>
  </si>
  <si>
    <t>sim2471</t>
  </si>
  <si>
    <t>sim2472</t>
  </si>
  <si>
    <t>sim2473</t>
  </si>
  <si>
    <t>sim2474</t>
  </si>
  <si>
    <t>sim2475</t>
  </si>
  <si>
    <t>sim2476</t>
  </si>
  <si>
    <t>sim2477</t>
  </si>
  <si>
    <t>sim2478</t>
  </si>
  <si>
    <t>sim2479</t>
  </si>
  <si>
    <t>sim2480</t>
  </si>
  <si>
    <t>sim2481</t>
  </si>
  <si>
    <t>sim2482</t>
  </si>
  <si>
    <t>sim2483</t>
  </si>
  <si>
    <t>sim2484</t>
  </si>
  <si>
    <t>sim2485</t>
  </si>
  <si>
    <t>sim2486</t>
  </si>
  <si>
    <t>sim2487</t>
  </si>
  <si>
    <t>sim2488</t>
  </si>
  <si>
    <t>sim2489</t>
  </si>
  <si>
    <t>sim2490</t>
  </si>
  <si>
    <t>sim2491</t>
  </si>
  <si>
    <t>sim2492</t>
  </si>
  <si>
    <t>sim2493</t>
  </si>
  <si>
    <t>sim2494</t>
  </si>
  <si>
    <t>sim2495</t>
  </si>
  <si>
    <t>sim2496</t>
  </si>
  <si>
    <t>sim2497</t>
  </si>
  <si>
    <t>sim2498</t>
  </si>
  <si>
    <t>sim2499</t>
  </si>
  <si>
    <t>sim2500</t>
  </si>
  <si>
    <t>sim2501</t>
  </si>
  <si>
    <t>sim2502</t>
  </si>
  <si>
    <t>sim2503</t>
  </si>
  <si>
    <t>sim2504</t>
  </si>
  <si>
    <t>sim2505</t>
  </si>
  <si>
    <t>sim2506</t>
  </si>
  <si>
    <t>sim2507</t>
  </si>
  <si>
    <t>sim2508</t>
  </si>
  <si>
    <t>sim2509</t>
  </si>
  <si>
    <t>sim2510</t>
  </si>
  <si>
    <t>sim2511</t>
  </si>
  <si>
    <t>sim2512</t>
  </si>
  <si>
    <t>sim2513</t>
  </si>
  <si>
    <t>sim2514</t>
  </si>
  <si>
    <t>sim2515</t>
  </si>
  <si>
    <t>sim2516</t>
  </si>
  <si>
    <t>sim2517</t>
  </si>
  <si>
    <t>sim2518</t>
  </si>
  <si>
    <t>sim2519</t>
  </si>
  <si>
    <t>sim2520</t>
  </si>
  <si>
    <t>sim2521</t>
  </si>
  <si>
    <t>sim2522</t>
  </si>
  <si>
    <t>sim2523</t>
  </si>
  <si>
    <t>sim2524</t>
  </si>
  <si>
    <t>sim2525</t>
  </si>
  <si>
    <t>sim2526</t>
  </si>
  <si>
    <t>sim2527</t>
  </si>
  <si>
    <t>sim2528</t>
  </si>
  <si>
    <t>sim2529</t>
  </si>
  <si>
    <t>sim2530</t>
  </si>
  <si>
    <t>sim2531</t>
  </si>
  <si>
    <t>sim2532</t>
  </si>
  <si>
    <t>sim2533</t>
  </si>
  <si>
    <t>sim2534</t>
  </si>
  <si>
    <t>sim2535</t>
  </si>
  <si>
    <t>sim2536</t>
  </si>
  <si>
    <t>sim2537</t>
  </si>
  <si>
    <t>sim2538</t>
  </si>
  <si>
    <t>sim2539</t>
  </si>
  <si>
    <t>sim2540</t>
  </si>
  <si>
    <t>sim2541</t>
  </si>
  <si>
    <t>sim2542</t>
  </si>
  <si>
    <t>sim2543</t>
  </si>
  <si>
    <t>sim2544</t>
  </si>
  <si>
    <t>sim2545</t>
  </si>
  <si>
    <t>sim2546</t>
  </si>
  <si>
    <t>sim2547</t>
  </si>
  <si>
    <t>sim2548</t>
  </si>
  <si>
    <t>sim2549</t>
  </si>
  <si>
    <t>sim2550</t>
  </si>
  <si>
    <t>sim2551</t>
  </si>
  <si>
    <t>sim2552</t>
  </si>
  <si>
    <t>sim2553</t>
  </si>
  <si>
    <t>sim2554</t>
  </si>
  <si>
    <t>sim2555</t>
  </si>
  <si>
    <t>sim2556</t>
  </si>
  <si>
    <t>sim2557</t>
  </si>
  <si>
    <t>sim2558</t>
  </si>
  <si>
    <t>sim2559</t>
  </si>
  <si>
    <t>sim2560</t>
  </si>
  <si>
    <t>sim2561</t>
  </si>
  <si>
    <t>sim2562</t>
  </si>
  <si>
    <t>sim2563</t>
  </si>
  <si>
    <t>sim2564</t>
  </si>
  <si>
    <t>sim2565</t>
  </si>
  <si>
    <t>sim2566</t>
  </si>
  <si>
    <t>sim2567</t>
  </si>
  <si>
    <t>sim2568</t>
  </si>
  <si>
    <t>sim2569</t>
  </si>
  <si>
    <t>sim2570</t>
  </si>
  <si>
    <t>sim2571</t>
  </si>
  <si>
    <t>sim2572</t>
  </si>
  <si>
    <t>sim2573</t>
  </si>
  <si>
    <t>sim2574</t>
  </si>
  <si>
    <t>sim2575</t>
  </si>
  <si>
    <t>sim2576</t>
  </si>
  <si>
    <t>sim2577</t>
  </si>
  <si>
    <t>sim2578</t>
  </si>
  <si>
    <t>sim2579</t>
  </si>
  <si>
    <t>sim2580</t>
  </si>
  <si>
    <t>sim2581</t>
  </si>
  <si>
    <t>sim2582</t>
  </si>
  <si>
    <t>sim2583</t>
  </si>
  <si>
    <t>sim2584</t>
  </si>
  <si>
    <t>sim2585</t>
  </si>
  <si>
    <t>sim2586</t>
  </si>
  <si>
    <t>sim2587</t>
  </si>
  <si>
    <t>sim2588</t>
  </si>
  <si>
    <t>sim2589</t>
  </si>
  <si>
    <t>sim2590</t>
  </si>
  <si>
    <t>sim2591</t>
  </si>
  <si>
    <t>sim2592</t>
  </si>
  <si>
    <t>sim2593</t>
  </si>
  <si>
    <t>sim2594</t>
  </si>
  <si>
    <t>sim2595</t>
  </si>
  <si>
    <t>sim2596</t>
  </si>
  <si>
    <t>sim2597</t>
  </si>
  <si>
    <t>sim2598</t>
  </si>
  <si>
    <t>sim2599</t>
  </si>
  <si>
    <t>sim2600</t>
  </si>
  <si>
    <t>sim2601</t>
  </si>
  <si>
    <t>sim2602</t>
  </si>
  <si>
    <t>sim2603</t>
  </si>
  <si>
    <t>sim2604</t>
  </si>
  <si>
    <t>sim2605</t>
  </si>
  <si>
    <t>sim2606</t>
  </si>
  <si>
    <t>sim2607</t>
  </si>
  <si>
    <t>sim2608</t>
  </si>
  <si>
    <t>sim2609</t>
  </si>
  <si>
    <t>sim2610</t>
  </si>
  <si>
    <t>sim2611</t>
  </si>
  <si>
    <t>sim2612</t>
  </si>
  <si>
    <t>sim2613</t>
  </si>
  <si>
    <t>sim2614</t>
  </si>
  <si>
    <t>sim2615</t>
  </si>
  <si>
    <t>sim2616</t>
  </si>
  <si>
    <t>sim2617</t>
  </si>
  <si>
    <t>sim2618</t>
  </si>
  <si>
    <t>sim2619</t>
  </si>
  <si>
    <t>sim2620</t>
  </si>
  <si>
    <t>sim2621</t>
  </si>
  <si>
    <t>sim2622</t>
  </si>
  <si>
    <t>sim2623</t>
  </si>
  <si>
    <t>sim2624</t>
  </si>
  <si>
    <t>sim2625</t>
  </si>
  <si>
    <t>sim2626</t>
  </si>
  <si>
    <t>sim2627</t>
  </si>
  <si>
    <t>sim2628</t>
  </si>
  <si>
    <t>sim2629</t>
  </si>
  <si>
    <t>sim2630</t>
  </si>
  <si>
    <t>sim2631</t>
  </si>
  <si>
    <t>sim2632</t>
  </si>
  <si>
    <t>sim2633</t>
  </si>
  <si>
    <t>sim2634</t>
  </si>
  <si>
    <t>sim2635</t>
  </si>
  <si>
    <t>sim2636</t>
  </si>
  <si>
    <t>sim2637</t>
  </si>
  <si>
    <t>sim2638</t>
  </si>
  <si>
    <t>sim2639</t>
  </si>
  <si>
    <t>sim2640</t>
  </si>
  <si>
    <t>sim2641</t>
  </si>
  <si>
    <t>sim2642</t>
  </si>
  <si>
    <t>sim2643</t>
  </si>
  <si>
    <t>sim2644</t>
  </si>
  <si>
    <t>sim2645</t>
  </si>
  <si>
    <t>sim2646</t>
  </si>
  <si>
    <t>sim2647</t>
  </si>
  <si>
    <t>sim2648</t>
  </si>
  <si>
    <t>sim2649</t>
  </si>
  <si>
    <t>sim2650</t>
  </si>
  <si>
    <t>sim2651</t>
  </si>
  <si>
    <t>sim2652</t>
  </si>
  <si>
    <t>sim2653</t>
  </si>
  <si>
    <t>sim2654</t>
  </si>
  <si>
    <t>sim2655</t>
  </si>
  <si>
    <t>sim2656</t>
  </si>
  <si>
    <t>sim2657</t>
  </si>
  <si>
    <t>sim2658</t>
  </si>
  <si>
    <t>sim2659</t>
  </si>
  <si>
    <t>sim2660</t>
  </si>
  <si>
    <t>sim2661</t>
  </si>
  <si>
    <t>sim2662</t>
  </si>
  <si>
    <t>sim2663</t>
  </si>
  <si>
    <t>sim2664</t>
  </si>
  <si>
    <t>sim2665</t>
  </si>
  <si>
    <t>sim2666</t>
  </si>
  <si>
    <t>sim2667</t>
  </si>
  <si>
    <t>sim2668</t>
  </si>
  <si>
    <t>sim2669</t>
  </si>
  <si>
    <t>sim2670</t>
  </si>
  <si>
    <t>sim2671</t>
  </si>
  <si>
    <t>sim2672</t>
  </si>
  <si>
    <t>sim2673</t>
  </si>
  <si>
    <t>sim2674</t>
  </si>
  <si>
    <t>sim2675</t>
  </si>
  <si>
    <t>sim2676</t>
  </si>
  <si>
    <t>sim2677</t>
  </si>
  <si>
    <t>sim2678</t>
  </si>
  <si>
    <t>sim2679</t>
  </si>
  <si>
    <t>sim2680</t>
  </si>
  <si>
    <t>sim2681</t>
  </si>
  <si>
    <t>sim2682</t>
  </si>
  <si>
    <t>sim2683</t>
  </si>
  <si>
    <t>sim2684</t>
  </si>
  <si>
    <t>sim2685</t>
  </si>
  <si>
    <t>sim2686</t>
  </si>
  <si>
    <t>sim2687</t>
  </si>
  <si>
    <t>sim2688</t>
  </si>
  <si>
    <t>sim2689</t>
  </si>
  <si>
    <t>sim2690</t>
  </si>
  <si>
    <t>sim2691</t>
  </si>
  <si>
    <t>sim2692</t>
  </si>
  <si>
    <t>sim2693</t>
  </si>
  <si>
    <t>sim2694</t>
  </si>
  <si>
    <t>sim2695</t>
  </si>
  <si>
    <t>sim2696</t>
  </si>
  <si>
    <t>sim2697</t>
  </si>
  <si>
    <t>sim2698</t>
  </si>
  <si>
    <t>sim2699</t>
  </si>
  <si>
    <t>sim2700</t>
  </si>
  <si>
    <t>sim2701</t>
  </si>
  <si>
    <t>sim2702</t>
  </si>
  <si>
    <t>sim2703</t>
  </si>
  <si>
    <t>sim2704</t>
  </si>
  <si>
    <t>sim2705</t>
  </si>
  <si>
    <t>sim2706</t>
  </si>
  <si>
    <t>sim2707</t>
  </si>
  <si>
    <t>sim2708</t>
  </si>
  <si>
    <t>sim2709</t>
  </si>
  <si>
    <t>sim2710</t>
  </si>
  <si>
    <t>sim2711</t>
  </si>
  <si>
    <t>sim2712</t>
  </si>
  <si>
    <t>sim2713</t>
  </si>
  <si>
    <t>sim2714</t>
  </si>
  <si>
    <t>sim2715</t>
  </si>
  <si>
    <t>sim2716</t>
  </si>
  <si>
    <t>sim2717</t>
  </si>
  <si>
    <t>sim2718</t>
  </si>
  <si>
    <t>sim2719</t>
  </si>
  <si>
    <t>sim2720</t>
  </si>
  <si>
    <t>sim2721</t>
  </si>
  <si>
    <t>sim2722</t>
  </si>
  <si>
    <t>sim2723</t>
  </si>
  <si>
    <t>sim2724</t>
  </si>
  <si>
    <t>sim2725</t>
  </si>
  <si>
    <t>sim2726</t>
  </si>
  <si>
    <t>sim2727</t>
  </si>
  <si>
    <t>sim2728</t>
  </si>
  <si>
    <t>sim2729</t>
  </si>
  <si>
    <t>sim2730</t>
  </si>
  <si>
    <t>sim2731</t>
  </si>
  <si>
    <t>sim2732</t>
  </si>
  <si>
    <t>sim2733</t>
  </si>
  <si>
    <t>sim2734</t>
  </si>
  <si>
    <t>sim2735</t>
  </si>
  <si>
    <t>sim2736</t>
  </si>
  <si>
    <t>sim2737</t>
  </si>
  <si>
    <t>sim2738</t>
  </si>
  <si>
    <t>sim2739</t>
  </si>
  <si>
    <t>sim2740</t>
  </si>
  <si>
    <t>sim2741</t>
  </si>
  <si>
    <t>sim2742</t>
  </si>
  <si>
    <t>sim2743</t>
  </si>
  <si>
    <t>sim2744</t>
  </si>
  <si>
    <t>sim2745</t>
  </si>
  <si>
    <t>sim2746</t>
  </si>
  <si>
    <t>sim2747</t>
  </si>
  <si>
    <t>sim2748</t>
  </si>
  <si>
    <t>sim2749</t>
  </si>
  <si>
    <t>sim2750</t>
  </si>
  <si>
    <t>sim2751</t>
  </si>
  <si>
    <t>sim2752</t>
  </si>
  <si>
    <t>sim2753</t>
  </si>
  <si>
    <t>sim2754</t>
  </si>
  <si>
    <t>sim2755</t>
  </si>
  <si>
    <t>sim2756</t>
  </si>
  <si>
    <t>sim2757</t>
  </si>
  <si>
    <t>sim2758</t>
  </si>
  <si>
    <t>sim2759</t>
  </si>
  <si>
    <t>sim2760</t>
  </si>
  <si>
    <t>sim2761</t>
  </si>
  <si>
    <t>sim2762</t>
  </si>
  <si>
    <t>sim2763</t>
  </si>
  <si>
    <t>sim2764</t>
  </si>
  <si>
    <t>sim2765</t>
  </si>
  <si>
    <t>sim2766</t>
  </si>
  <si>
    <t>sim2767</t>
  </si>
  <si>
    <t>sim2768</t>
  </si>
  <si>
    <t>sim2769</t>
  </si>
  <si>
    <t>sim2770</t>
  </si>
  <si>
    <t>sim2771</t>
  </si>
  <si>
    <t>sim2772</t>
  </si>
  <si>
    <t>sim2773</t>
  </si>
  <si>
    <t>sim2774</t>
  </si>
  <si>
    <t>sim2775</t>
  </si>
  <si>
    <t>sim2776</t>
  </si>
  <si>
    <t>sim2777</t>
  </si>
  <si>
    <t>sim2778</t>
  </si>
  <si>
    <t>sim2779</t>
  </si>
  <si>
    <t>sim2780</t>
  </si>
  <si>
    <t>sim2781</t>
  </si>
  <si>
    <t>sim2782</t>
  </si>
  <si>
    <t>sim2783</t>
  </si>
  <si>
    <t>sim2784</t>
  </si>
  <si>
    <t>sim2785</t>
  </si>
  <si>
    <t>sim2786</t>
  </si>
  <si>
    <t>sim2787</t>
  </si>
  <si>
    <t>sim2788</t>
  </si>
  <si>
    <t>sim2789</t>
  </si>
  <si>
    <t>sim2790</t>
  </si>
  <si>
    <t>sim2791</t>
  </si>
  <si>
    <t>sim2792</t>
  </si>
  <si>
    <t>sim2793</t>
  </si>
  <si>
    <t>sim2794</t>
  </si>
  <si>
    <t>sim2795</t>
  </si>
  <si>
    <t>sim2796</t>
  </si>
  <si>
    <t>sim2797</t>
  </si>
  <si>
    <t>sim2798</t>
  </si>
  <si>
    <t>sim2799</t>
  </si>
  <si>
    <t>sim2800</t>
  </si>
  <si>
    <t>sim2801</t>
  </si>
  <si>
    <t>sim2802</t>
  </si>
  <si>
    <t>sim2803</t>
  </si>
  <si>
    <t>sim2804</t>
  </si>
  <si>
    <t>sim2805</t>
  </si>
  <si>
    <t>sim2806</t>
  </si>
  <si>
    <t>sim2807</t>
  </si>
  <si>
    <t>sim2808</t>
  </si>
  <si>
    <t>sim2809</t>
  </si>
  <si>
    <t>sim2810</t>
  </si>
  <si>
    <t>sim2811</t>
  </si>
  <si>
    <t>sim2812</t>
  </si>
  <si>
    <t>sim2813</t>
  </si>
  <si>
    <t>sim2814</t>
  </si>
  <si>
    <t>sim2815</t>
  </si>
  <si>
    <t>sim2816</t>
  </si>
  <si>
    <t>sim2817</t>
  </si>
  <si>
    <t>sim2818</t>
  </si>
  <si>
    <t>sim2819</t>
  </si>
  <si>
    <t>sim2820</t>
  </si>
  <si>
    <t>sim2821</t>
  </si>
  <si>
    <t>sim2822</t>
  </si>
  <si>
    <t>sim2823</t>
  </si>
  <si>
    <t>sim2824</t>
  </si>
  <si>
    <t>sim2825</t>
  </si>
  <si>
    <t>sim2826</t>
  </si>
  <si>
    <t>sim2827</t>
  </si>
  <si>
    <t>sim2828</t>
  </si>
  <si>
    <t>sim2829</t>
  </si>
  <si>
    <t>sim2830</t>
  </si>
  <si>
    <t>sim2831</t>
  </si>
  <si>
    <t>sim2832</t>
  </si>
  <si>
    <t>sim2833</t>
  </si>
  <si>
    <t>sim2834</t>
  </si>
  <si>
    <t>sim2835</t>
  </si>
  <si>
    <t>sim2836</t>
  </si>
  <si>
    <t>sim2837</t>
  </si>
  <si>
    <t>sim2838</t>
  </si>
  <si>
    <t>sim2839</t>
  </si>
  <si>
    <t>sim2840</t>
  </si>
  <si>
    <t>sim2841</t>
  </si>
  <si>
    <t>sim2842</t>
  </si>
  <si>
    <t>sim2843</t>
  </si>
  <si>
    <t>sim2844</t>
  </si>
  <si>
    <t>sim2845</t>
  </si>
  <si>
    <t>sim2846</t>
  </si>
  <si>
    <t>sim2847</t>
  </si>
  <si>
    <t>sim2848</t>
  </si>
  <si>
    <t>sim2849</t>
  </si>
  <si>
    <t>sim2850</t>
  </si>
  <si>
    <t>sim2851</t>
  </si>
  <si>
    <t>sim2852</t>
  </si>
  <si>
    <t>sim2853</t>
  </si>
  <si>
    <t>sim2854</t>
  </si>
  <si>
    <t>sim2855</t>
  </si>
  <si>
    <t>sim2856</t>
  </si>
  <si>
    <t>sim2857</t>
  </si>
  <si>
    <t>sim2858</t>
  </si>
  <si>
    <t>sim2859</t>
  </si>
  <si>
    <t>sim2860</t>
  </si>
  <si>
    <t>sim2861</t>
  </si>
  <si>
    <t>sim2862</t>
  </si>
  <si>
    <t>sim2863</t>
  </si>
  <si>
    <t>sim2864</t>
  </si>
  <si>
    <t>sim2865</t>
  </si>
  <si>
    <t>sim2866</t>
  </si>
  <si>
    <t>sim2867</t>
  </si>
  <si>
    <t>sim2868</t>
  </si>
  <si>
    <t>sim2869</t>
  </si>
  <si>
    <t>sim2870</t>
  </si>
  <si>
    <t>sim2871</t>
  </si>
  <si>
    <t>sim2872</t>
  </si>
  <si>
    <t>sim2873</t>
  </si>
  <si>
    <t>sim2874</t>
  </si>
  <si>
    <t>sim2875</t>
  </si>
  <si>
    <t>sim2876</t>
  </si>
  <si>
    <t>sim2877</t>
  </si>
  <si>
    <t>sim2878</t>
  </si>
  <si>
    <t>sim2879</t>
  </si>
  <si>
    <t>sim2880</t>
  </si>
  <si>
    <t>sim2881</t>
  </si>
  <si>
    <t>sim2882</t>
  </si>
  <si>
    <t>sim2883</t>
  </si>
  <si>
    <t>sim2884</t>
  </si>
  <si>
    <t>sim2885</t>
  </si>
  <si>
    <t>sim2886</t>
  </si>
  <si>
    <t>sim2887</t>
  </si>
  <si>
    <t>sim2888</t>
  </si>
  <si>
    <t>sim2889</t>
  </si>
  <si>
    <t>sim2890</t>
  </si>
  <si>
    <t>sim2891</t>
  </si>
  <si>
    <t>sim2892</t>
  </si>
  <si>
    <t>sim2893</t>
  </si>
  <si>
    <t>sim2894</t>
  </si>
  <si>
    <t>sim2895</t>
  </si>
  <si>
    <t>sim2896</t>
  </si>
  <si>
    <t>sim2897</t>
  </si>
  <si>
    <t>sim2898</t>
  </si>
  <si>
    <t>sim2899</t>
  </si>
  <si>
    <t>sim2900</t>
  </si>
  <si>
    <t>sim2901</t>
  </si>
  <si>
    <t>sim2902</t>
  </si>
  <si>
    <t>sim2903</t>
  </si>
  <si>
    <t>sim2904</t>
  </si>
  <si>
    <t>sim2905</t>
  </si>
  <si>
    <t>sim2906</t>
  </si>
  <si>
    <t>sim2907</t>
  </si>
  <si>
    <t>sim2908</t>
  </si>
  <si>
    <t>sim2909</t>
  </si>
  <si>
    <t>sim2910</t>
  </si>
  <si>
    <t>sim2911</t>
  </si>
  <si>
    <t>sim2912</t>
  </si>
  <si>
    <t>sim2913</t>
  </si>
  <si>
    <t>sim2914</t>
  </si>
  <si>
    <t>sim2915</t>
  </si>
  <si>
    <t>sim2916</t>
  </si>
  <si>
    <t>sim2917</t>
  </si>
  <si>
    <t>sim2918</t>
  </si>
  <si>
    <t>sim2919</t>
  </si>
  <si>
    <t>sim2920</t>
  </si>
  <si>
    <t>sim2921</t>
  </si>
  <si>
    <t>sim2922</t>
  </si>
  <si>
    <t>sim2923</t>
  </si>
  <si>
    <t>sim2924</t>
  </si>
  <si>
    <t>sim2925</t>
  </si>
  <si>
    <t>sim2926</t>
  </si>
  <si>
    <t>sim2927</t>
  </si>
  <si>
    <t>sim2928</t>
  </si>
  <si>
    <t>sim2929</t>
  </si>
  <si>
    <t>sim2930</t>
  </si>
  <si>
    <t>sim2931</t>
  </si>
  <si>
    <t>sim2932</t>
  </si>
  <si>
    <t>sim2933</t>
  </si>
  <si>
    <t>sim2934</t>
  </si>
  <si>
    <t>sim2935</t>
  </si>
  <si>
    <t>sim2936</t>
  </si>
  <si>
    <t>sim2937</t>
  </si>
  <si>
    <t>sim2938</t>
  </si>
  <si>
    <t>sim2939</t>
  </si>
  <si>
    <t>sim2940</t>
  </si>
  <si>
    <t>sim2941</t>
  </si>
  <si>
    <t>sim2942</t>
  </si>
  <si>
    <t>sim2943</t>
  </si>
  <si>
    <t>sim2944</t>
  </si>
  <si>
    <t>sim2945</t>
  </si>
  <si>
    <t>sim2946</t>
  </si>
  <si>
    <t>sim2947</t>
  </si>
  <si>
    <t>sim2948</t>
  </si>
  <si>
    <t>sim2949</t>
  </si>
  <si>
    <t>sim2950</t>
  </si>
  <si>
    <t>sim2951</t>
  </si>
  <si>
    <t>sim2952</t>
  </si>
  <si>
    <t>sim2953</t>
  </si>
  <si>
    <t>sim2954</t>
  </si>
  <si>
    <t>sim2955</t>
  </si>
  <si>
    <t>sim2956</t>
  </si>
  <si>
    <t>sim2957</t>
  </si>
  <si>
    <t>sim2958</t>
  </si>
  <si>
    <t>sim2959</t>
  </si>
  <si>
    <t>sim2960</t>
  </si>
  <si>
    <t>sim2961</t>
  </si>
  <si>
    <t>sim2962</t>
  </si>
  <si>
    <t>sim2963</t>
  </si>
  <si>
    <t>sim2964</t>
  </si>
  <si>
    <t>sim2965</t>
  </si>
  <si>
    <t>sim2966</t>
  </si>
  <si>
    <t>sim2967</t>
  </si>
  <si>
    <t>sim2968</t>
  </si>
  <si>
    <t>sim2969</t>
  </si>
  <si>
    <t>sim2970</t>
  </si>
  <si>
    <t>sim2971</t>
  </si>
  <si>
    <t>sim2972</t>
  </si>
  <si>
    <t>sim2973</t>
  </si>
  <si>
    <t>sim2974</t>
  </si>
  <si>
    <t>sim2975</t>
  </si>
  <si>
    <t>sim2976</t>
  </si>
  <si>
    <t>sim2977</t>
  </si>
  <si>
    <t>sim2978</t>
  </si>
  <si>
    <t>sim2979</t>
  </si>
  <si>
    <t>sim2980</t>
  </si>
  <si>
    <t>sim2981</t>
  </si>
  <si>
    <t>sim2982</t>
  </si>
  <si>
    <t>sim2983</t>
  </si>
  <si>
    <t>sim2984</t>
  </si>
  <si>
    <t>sim2985</t>
  </si>
  <si>
    <t>sim2986</t>
  </si>
  <si>
    <t>sim2987</t>
  </si>
  <si>
    <t>sim2988</t>
  </si>
  <si>
    <t>sim2989</t>
  </si>
  <si>
    <t>sim2990</t>
  </si>
  <si>
    <t>sim2991</t>
  </si>
  <si>
    <t>sim2992</t>
  </si>
  <si>
    <t>sim2993</t>
  </si>
  <si>
    <t>sim2994</t>
  </si>
  <si>
    <t>sim2995</t>
  </si>
  <si>
    <t>sim2996</t>
  </si>
  <si>
    <t>sim2997</t>
  </si>
  <si>
    <t>sim2998</t>
  </si>
  <si>
    <t>sim2999</t>
  </si>
  <si>
    <t>sim3000</t>
  </si>
  <si>
    <t>sim3001</t>
  </si>
  <si>
    <t>sim3002</t>
  </si>
  <si>
    <t>sim3003</t>
  </si>
  <si>
    <t>sim3004</t>
  </si>
  <si>
    <t>sim3005</t>
  </si>
  <si>
    <t>sim3006</t>
  </si>
  <si>
    <t>sim3007</t>
  </si>
  <si>
    <t>sim3008</t>
  </si>
  <si>
    <t>sim3009</t>
  </si>
  <si>
    <t>sim3010</t>
  </si>
  <si>
    <t>sim3011</t>
  </si>
  <si>
    <t>sim3012</t>
  </si>
  <si>
    <t>sim3013</t>
  </si>
  <si>
    <t>sim3014</t>
  </si>
  <si>
    <t>sim3015</t>
  </si>
  <si>
    <t>sim3016</t>
  </si>
  <si>
    <t>sim3017</t>
  </si>
  <si>
    <t>sim3018</t>
  </si>
  <si>
    <t>sim3019</t>
  </si>
  <si>
    <t>sim3020</t>
  </si>
  <si>
    <t>sim3021</t>
  </si>
  <si>
    <t>sim3022</t>
  </si>
  <si>
    <t>sim3023</t>
  </si>
  <si>
    <t>sim3024</t>
  </si>
  <si>
    <t>sim3025</t>
  </si>
  <si>
    <t>sim3026</t>
  </si>
  <si>
    <t>sim3027</t>
  </si>
  <si>
    <t>sim3028</t>
  </si>
  <si>
    <t>sim3029</t>
  </si>
  <si>
    <t>sim3030</t>
  </si>
  <si>
    <t>sim3031</t>
  </si>
  <si>
    <t>sim3032</t>
  </si>
  <si>
    <t>sim3033</t>
  </si>
  <si>
    <t>sim3034</t>
  </si>
  <si>
    <t>sim3035</t>
  </si>
  <si>
    <t>sim3036</t>
  </si>
  <si>
    <t>sim3037</t>
  </si>
  <si>
    <t>sim3038</t>
  </si>
  <si>
    <t>sim3039</t>
  </si>
  <si>
    <t>sim3040</t>
  </si>
  <si>
    <t>sim3041</t>
  </si>
  <si>
    <t>sim3042</t>
  </si>
  <si>
    <t>sim3043</t>
  </si>
  <si>
    <t>sim3044</t>
  </si>
  <si>
    <t>sim3045</t>
  </si>
  <si>
    <t>sim3046</t>
  </si>
  <si>
    <t>sim3047</t>
  </si>
  <si>
    <t>sim3048</t>
  </si>
  <si>
    <t>sim3049</t>
  </si>
  <si>
    <t>sim3050</t>
  </si>
  <si>
    <t>sim3051</t>
  </si>
  <si>
    <t>sim3052</t>
  </si>
  <si>
    <t>sim3053</t>
  </si>
  <si>
    <t>sim3054</t>
  </si>
  <si>
    <t>sim3055</t>
  </si>
  <si>
    <t>sim3056</t>
  </si>
  <si>
    <t>sim3057</t>
  </si>
  <si>
    <t>sim3058</t>
  </si>
  <si>
    <t>sim3059</t>
  </si>
  <si>
    <t>sim3060</t>
  </si>
  <si>
    <t>sim3061</t>
  </si>
  <si>
    <t>sim3062</t>
  </si>
  <si>
    <t>sim3063</t>
  </si>
  <si>
    <t>sim3064</t>
  </si>
  <si>
    <t>sim3065</t>
  </si>
  <si>
    <t>sim3066</t>
  </si>
  <si>
    <t>sim3067</t>
  </si>
  <si>
    <t>sim3068</t>
  </si>
  <si>
    <t>sim3069</t>
  </si>
  <si>
    <t>sim3070</t>
  </si>
  <si>
    <t>sim3071</t>
  </si>
  <si>
    <t>sim3072</t>
  </si>
  <si>
    <t>sim3073</t>
  </si>
  <si>
    <t>sim3074</t>
  </si>
  <si>
    <t>sim3075</t>
  </si>
  <si>
    <t>sim3076</t>
  </si>
  <si>
    <t>sim3077</t>
  </si>
  <si>
    <t>sim3078</t>
  </si>
  <si>
    <t>sim3079</t>
  </si>
  <si>
    <t>sim3080</t>
  </si>
  <si>
    <t>sim3081</t>
  </si>
  <si>
    <t>sim3082</t>
  </si>
  <si>
    <t>sim3083</t>
  </si>
  <si>
    <t>sim3084</t>
  </si>
  <si>
    <t>sim3085</t>
  </si>
  <si>
    <t>sim3086</t>
  </si>
  <si>
    <t>sim3087</t>
  </si>
  <si>
    <t>sim3088</t>
  </si>
  <si>
    <t>sim3089</t>
  </si>
  <si>
    <t>sim3090</t>
  </si>
  <si>
    <t>sim3091</t>
  </si>
  <si>
    <t>sim3092</t>
  </si>
  <si>
    <t>sim3093</t>
  </si>
  <si>
    <t>sim3094</t>
  </si>
  <si>
    <t>sim3095</t>
  </si>
  <si>
    <t>sim3096</t>
  </si>
  <si>
    <t>sim3097</t>
  </si>
  <si>
    <t>sim3098</t>
  </si>
  <si>
    <t>sim3099</t>
  </si>
  <si>
    <t>sim3100</t>
  </si>
  <si>
    <t>sim3101</t>
  </si>
  <si>
    <t>sim3102</t>
  </si>
  <si>
    <t>sim3103</t>
  </si>
  <si>
    <t>sim3104</t>
  </si>
  <si>
    <t>sim3105</t>
  </si>
  <si>
    <t>sim3106</t>
  </si>
  <si>
    <t>sim3107</t>
  </si>
  <si>
    <t>sim3108</t>
  </si>
  <si>
    <t>sim3109</t>
  </si>
  <si>
    <t>sim3110</t>
  </si>
  <si>
    <t>sim3111</t>
  </si>
  <si>
    <t>sim3112</t>
  </si>
  <si>
    <t>sim3113</t>
  </si>
  <si>
    <t>sim3114</t>
  </si>
  <si>
    <t>sim3115</t>
  </si>
  <si>
    <t>sim3116</t>
  </si>
  <si>
    <t>sim3117</t>
  </si>
  <si>
    <t>sim3118</t>
  </si>
  <si>
    <t>sim3119</t>
  </si>
  <si>
    <t>sim3120</t>
  </si>
  <si>
    <t>sim3121</t>
  </si>
  <si>
    <t>sim3122</t>
  </si>
  <si>
    <t>sim3123</t>
  </si>
  <si>
    <t>sim3124</t>
  </si>
  <si>
    <t>sim3125</t>
  </si>
  <si>
    <t>sim3126</t>
  </si>
  <si>
    <t>sim3127</t>
  </si>
  <si>
    <t>sim3128</t>
  </si>
  <si>
    <t>sim3129</t>
  </si>
  <si>
    <t>sim3130</t>
  </si>
  <si>
    <t>sim3131</t>
  </si>
  <si>
    <t>sim3132</t>
  </si>
  <si>
    <t>sim3133</t>
  </si>
  <si>
    <t>sim3134</t>
  </si>
  <si>
    <t>sim3135</t>
  </si>
  <si>
    <t>sim3136</t>
  </si>
  <si>
    <t>sim3137</t>
  </si>
  <si>
    <t>sim3138</t>
  </si>
  <si>
    <t>sim3139</t>
  </si>
  <si>
    <t>sim3140</t>
  </si>
  <si>
    <t>sim3141</t>
  </si>
  <si>
    <t>sim3142</t>
  </si>
  <si>
    <t>sim3143</t>
  </si>
  <si>
    <t>sim3144</t>
  </si>
  <si>
    <t>sim3145</t>
  </si>
  <si>
    <t>sim3146</t>
  </si>
  <si>
    <t>sim3147</t>
  </si>
  <si>
    <t>sim3148</t>
  </si>
  <si>
    <t>sim3149</t>
  </si>
  <si>
    <t>sim3150</t>
  </si>
  <si>
    <t>sim3151</t>
  </si>
  <si>
    <t>sim3152</t>
  </si>
  <si>
    <t>sim3153</t>
  </si>
  <si>
    <t>sim3154</t>
  </si>
  <si>
    <t>sim3155</t>
  </si>
  <si>
    <t>sim3156</t>
  </si>
  <si>
    <t>sim3157</t>
  </si>
  <si>
    <t>sim3158</t>
  </si>
  <si>
    <t>sim3159</t>
  </si>
  <si>
    <t>sim3160</t>
  </si>
  <si>
    <t>sim3161</t>
  </si>
  <si>
    <t>sim3162</t>
  </si>
  <si>
    <t>sim3163</t>
  </si>
  <si>
    <t>sim3164</t>
  </si>
  <si>
    <t>sim3165</t>
  </si>
  <si>
    <t>sim3166</t>
  </si>
  <si>
    <t>sim3167</t>
  </si>
  <si>
    <t>sim3168</t>
  </si>
  <si>
    <t>sim3169</t>
  </si>
  <si>
    <t>sim3170</t>
  </si>
  <si>
    <t>sim3171</t>
  </si>
  <si>
    <t>sim3172</t>
  </si>
  <si>
    <t>sim3173</t>
  </si>
  <si>
    <t>sim3174</t>
  </si>
  <si>
    <t>sim3175</t>
  </si>
  <si>
    <t>sim3176</t>
  </si>
  <si>
    <t>sim3177</t>
  </si>
  <si>
    <t>sim3178</t>
  </si>
  <si>
    <t>sim3179</t>
  </si>
  <si>
    <t>sim3180</t>
  </si>
  <si>
    <t>sim3181</t>
  </si>
  <si>
    <t>sim3182</t>
  </si>
  <si>
    <t>sim3183</t>
  </si>
  <si>
    <t>sim3184</t>
  </si>
  <si>
    <t>sim3185</t>
  </si>
  <si>
    <t>sim3186</t>
  </si>
  <si>
    <t>sim3187</t>
  </si>
  <si>
    <t>sim3188</t>
  </si>
  <si>
    <t>sim3189</t>
  </si>
  <si>
    <t>sim3190</t>
  </si>
  <si>
    <t>sim3191</t>
  </si>
  <si>
    <t>sim3192</t>
  </si>
  <si>
    <t>sim3193</t>
  </si>
  <si>
    <t>sim3194</t>
  </si>
  <si>
    <t>sim3195</t>
  </si>
  <si>
    <t>sim3196</t>
  </si>
  <si>
    <t>sim3197</t>
  </si>
  <si>
    <t>sim3198</t>
  </si>
  <si>
    <t>sim3199</t>
  </si>
  <si>
    <t>sim3200</t>
  </si>
  <si>
    <t>sim3201</t>
  </si>
  <si>
    <t>sim3202</t>
  </si>
  <si>
    <t>sim3203</t>
  </si>
  <si>
    <t>sim3204</t>
  </si>
  <si>
    <t>sim3205</t>
  </si>
  <si>
    <t>sim3206</t>
  </si>
  <si>
    <t>sim3207</t>
  </si>
  <si>
    <t>sim3208</t>
  </si>
  <si>
    <t>sim3209</t>
  </si>
  <si>
    <t>sim3210</t>
  </si>
  <si>
    <t>sim3211</t>
  </si>
  <si>
    <t>sim3212</t>
  </si>
  <si>
    <t>sim3213</t>
  </si>
  <si>
    <t>sim3214</t>
  </si>
  <si>
    <t>sim3215</t>
  </si>
  <si>
    <t>sim3216</t>
  </si>
  <si>
    <t>sim3217</t>
  </si>
  <si>
    <t>sim3218</t>
  </si>
  <si>
    <t>sim3219</t>
  </si>
  <si>
    <t>sim3220</t>
  </si>
  <si>
    <t>sim3221</t>
  </si>
  <si>
    <t>sim3222</t>
  </si>
  <si>
    <t>sim3223</t>
  </si>
  <si>
    <t>sim3224</t>
  </si>
  <si>
    <t>sim3225</t>
  </si>
  <si>
    <t>sim3226</t>
  </si>
  <si>
    <t>sim3227</t>
  </si>
  <si>
    <t>sim3228</t>
  </si>
  <si>
    <t>sim3229</t>
  </si>
  <si>
    <t>sim3230</t>
  </si>
  <si>
    <t>sim3231</t>
  </si>
  <si>
    <t>sim3232</t>
  </si>
  <si>
    <t>sim3233</t>
  </si>
  <si>
    <t>sim3234</t>
  </si>
  <si>
    <t>sim3235</t>
  </si>
  <si>
    <t>sim3236</t>
  </si>
  <si>
    <t>sim3237</t>
  </si>
  <si>
    <t>sim3238</t>
  </si>
  <si>
    <t>sim3239</t>
  </si>
  <si>
    <t>sim3240</t>
  </si>
  <si>
    <t>sim3241</t>
  </si>
  <si>
    <t>sim3242</t>
  </si>
  <si>
    <t>sim3243</t>
  </si>
  <si>
    <t>sim3244</t>
  </si>
  <si>
    <t>sim3245</t>
  </si>
  <si>
    <t>sim3246</t>
  </si>
  <si>
    <t>sim3247</t>
  </si>
  <si>
    <t>sim3248</t>
  </si>
  <si>
    <t>sim3249</t>
  </si>
  <si>
    <t>sim3250</t>
  </si>
  <si>
    <t>sim3251</t>
  </si>
  <si>
    <t>sim3252</t>
  </si>
  <si>
    <t>sim3253</t>
  </si>
  <si>
    <t>sim3254</t>
  </si>
  <si>
    <t>sim3255</t>
  </si>
  <si>
    <t>sim3256</t>
  </si>
  <si>
    <t>sim3257</t>
  </si>
  <si>
    <t>sim3258</t>
  </si>
  <si>
    <t>sim3259</t>
  </si>
  <si>
    <t>sim3260</t>
  </si>
  <si>
    <t>sim3261</t>
  </si>
  <si>
    <t>sim3262</t>
  </si>
  <si>
    <t>sim3263</t>
  </si>
  <si>
    <t>sim3264</t>
  </si>
  <si>
    <t>sim3265</t>
  </si>
  <si>
    <t>sim3266</t>
  </si>
  <si>
    <t>sim3267</t>
  </si>
  <si>
    <t>sim3268</t>
  </si>
  <si>
    <t>sim3269</t>
  </si>
  <si>
    <t>sim3270</t>
  </si>
  <si>
    <t>sim3271</t>
  </si>
  <si>
    <t>sim3272</t>
  </si>
  <si>
    <t>sim3273</t>
  </si>
  <si>
    <t>sim3274</t>
  </si>
  <si>
    <t>sim3275</t>
  </si>
  <si>
    <t>sim3276</t>
  </si>
  <si>
    <t>sim3277</t>
  </si>
  <si>
    <t>sim3278</t>
  </si>
  <si>
    <t>sim3279</t>
  </si>
  <si>
    <t>sim3280</t>
  </si>
  <si>
    <t>sim3281</t>
  </si>
  <si>
    <t>sim3282</t>
  </si>
  <si>
    <t>sim3283</t>
  </si>
  <si>
    <t>sim3284</t>
  </si>
  <si>
    <t>sim3285</t>
  </si>
  <si>
    <t>sim3286</t>
  </si>
  <si>
    <t>sim3287</t>
  </si>
  <si>
    <t>sim3288</t>
  </si>
  <si>
    <t>sim3289</t>
  </si>
  <si>
    <t>sim3290</t>
  </si>
  <si>
    <t>sim3291</t>
  </si>
  <si>
    <t>sim3292</t>
  </si>
  <si>
    <t>sim3293</t>
  </si>
  <si>
    <t>sim3294</t>
  </si>
  <si>
    <t>sim3295</t>
  </si>
  <si>
    <t>sim3296</t>
  </si>
  <si>
    <t>sim3297</t>
  </si>
  <si>
    <t>sim3298</t>
  </si>
  <si>
    <t>sim3299</t>
  </si>
  <si>
    <t>sim3300</t>
  </si>
  <si>
    <t>sim3301</t>
  </si>
  <si>
    <t>sim3302</t>
  </si>
  <si>
    <t>sim3303</t>
  </si>
  <si>
    <t>sim3304</t>
  </si>
  <si>
    <t>sim3305</t>
  </si>
  <si>
    <t>sim3306</t>
  </si>
  <si>
    <t>sim3307</t>
  </si>
  <si>
    <t>sim3308</t>
  </si>
  <si>
    <t>sim3309</t>
  </si>
  <si>
    <t>sim3310</t>
  </si>
  <si>
    <t>sim3311</t>
  </si>
  <si>
    <t>sim3312</t>
  </si>
  <si>
    <t>sim3313</t>
  </si>
  <si>
    <t>sim3314</t>
  </si>
  <si>
    <t>sim3315</t>
  </si>
  <si>
    <t>sim3316</t>
  </si>
  <si>
    <t>sim3317</t>
  </si>
  <si>
    <t>sim3318</t>
  </si>
  <si>
    <t>sim3319</t>
  </si>
  <si>
    <t>sim3320</t>
  </si>
  <si>
    <t>sim3321</t>
  </si>
  <si>
    <t>sim3322</t>
  </si>
  <si>
    <t>sim3323</t>
  </si>
  <si>
    <t>sim3324</t>
  </si>
  <si>
    <t>sim3325</t>
  </si>
  <si>
    <t>sim3326</t>
  </si>
  <si>
    <t>sim3327</t>
  </si>
  <si>
    <t>sim3328</t>
  </si>
  <si>
    <t>sim3329</t>
  </si>
  <si>
    <t>sim3330</t>
  </si>
  <si>
    <t>sim3331</t>
  </si>
  <si>
    <t>sim3332</t>
  </si>
  <si>
    <t>sim3333</t>
  </si>
  <si>
    <t>sim3334</t>
  </si>
  <si>
    <t>sim3335</t>
  </si>
  <si>
    <t>sim3336</t>
  </si>
  <si>
    <t>sim3337</t>
  </si>
  <si>
    <t>sim3338</t>
  </si>
  <si>
    <t>sim3339</t>
  </si>
  <si>
    <t>sim3340</t>
  </si>
  <si>
    <t>sim3341</t>
  </si>
  <si>
    <t>sim3342</t>
  </si>
  <si>
    <t>sim3343</t>
  </si>
  <si>
    <t>sim3344</t>
  </si>
  <si>
    <t>sim3345</t>
  </si>
  <si>
    <t>sim3346</t>
  </si>
  <si>
    <t>sim3347</t>
  </si>
  <si>
    <t>sim3348</t>
  </si>
  <si>
    <t>sim3349</t>
  </si>
  <si>
    <t>sim3350</t>
  </si>
  <si>
    <t>sim3351</t>
  </si>
  <si>
    <t>sim3352</t>
  </si>
  <si>
    <t>sim3353</t>
  </si>
  <si>
    <t>sim3354</t>
  </si>
  <si>
    <t>sim3355</t>
  </si>
  <si>
    <t>sim3356</t>
  </si>
  <si>
    <t>sim3357</t>
  </si>
  <si>
    <t>sim3358</t>
  </si>
  <si>
    <t>sim3359</t>
  </si>
  <si>
    <t>sim3360</t>
  </si>
  <si>
    <t>sim3361</t>
  </si>
  <si>
    <t>sim3362</t>
  </si>
  <si>
    <t>sim3363</t>
  </si>
  <si>
    <t>sim3364</t>
  </si>
  <si>
    <t>sim3365</t>
  </si>
  <si>
    <t>sim3366</t>
  </si>
  <si>
    <t>sim3367</t>
  </si>
  <si>
    <t>sim3368</t>
  </si>
  <si>
    <t>sim3369</t>
  </si>
  <si>
    <t>sim3370</t>
  </si>
  <si>
    <t>sim3371</t>
  </si>
  <si>
    <t>sim3372</t>
  </si>
  <si>
    <t>sim3373</t>
  </si>
  <si>
    <t>sim3374</t>
  </si>
  <si>
    <t>sim3375</t>
  </si>
  <si>
    <t>sim3376</t>
  </si>
  <si>
    <t>sim3377</t>
  </si>
  <si>
    <t>sim3378</t>
  </si>
  <si>
    <t>sim3379</t>
  </si>
  <si>
    <t>sim3380</t>
  </si>
  <si>
    <t>sim3381</t>
  </si>
  <si>
    <t>sim3382</t>
  </si>
  <si>
    <t>sim3383</t>
  </si>
  <si>
    <t>sim3384</t>
  </si>
  <si>
    <t>sim3385</t>
  </si>
  <si>
    <t>sim3386</t>
  </si>
  <si>
    <t>sim3387</t>
  </si>
  <si>
    <t>sim3388</t>
  </si>
  <si>
    <t>sim3389</t>
  </si>
  <si>
    <t>sim3390</t>
  </si>
  <si>
    <t>sim3391</t>
  </si>
  <si>
    <t>sim3392</t>
  </si>
  <si>
    <t>sim3393</t>
  </si>
  <si>
    <t>sim3394</t>
  </si>
  <si>
    <t>sim3395</t>
  </si>
  <si>
    <t>sim3396</t>
  </si>
  <si>
    <t>sim3397</t>
  </si>
  <si>
    <t>sim3398</t>
  </si>
  <si>
    <t>sim3399</t>
  </si>
  <si>
    <t>sim3400</t>
  </si>
  <si>
    <t>sim3401</t>
  </si>
  <si>
    <t>sim3402</t>
  </si>
  <si>
    <t>sim3403</t>
  </si>
  <si>
    <t>sim3404</t>
  </si>
  <si>
    <t>sim3405</t>
  </si>
  <si>
    <t>sim3406</t>
  </si>
  <si>
    <t>sim3407</t>
  </si>
  <si>
    <t>sim3408</t>
  </si>
  <si>
    <t>sim3409</t>
  </si>
  <si>
    <t>sim3410</t>
  </si>
  <si>
    <t>sim3411</t>
  </si>
  <si>
    <t>sim3412</t>
  </si>
  <si>
    <t>sim3413</t>
  </si>
  <si>
    <t>sim3414</t>
  </si>
  <si>
    <t>sim3415</t>
  </si>
  <si>
    <t>sim3416</t>
  </si>
  <si>
    <t>sim3417</t>
  </si>
  <si>
    <t>sim3418</t>
  </si>
  <si>
    <t>sim3419</t>
  </si>
  <si>
    <t>sim3420</t>
  </si>
  <si>
    <t>sim3421</t>
  </si>
  <si>
    <t>sim3422</t>
  </si>
  <si>
    <t>sim3423</t>
  </si>
  <si>
    <t>sim3424</t>
  </si>
  <si>
    <t>sim3425</t>
  </si>
  <si>
    <t>sim3426</t>
  </si>
  <si>
    <t>sim3427</t>
  </si>
  <si>
    <t>sim3428</t>
  </si>
  <si>
    <t>sim3429</t>
  </si>
  <si>
    <t>sim3430</t>
  </si>
  <si>
    <t>sim3431</t>
  </si>
  <si>
    <t>sim3432</t>
  </si>
  <si>
    <t>sim3433</t>
  </si>
  <si>
    <t>sim3434</t>
  </si>
  <si>
    <t>sim3435</t>
  </si>
  <si>
    <t>sim3436</t>
  </si>
  <si>
    <t>sim3437</t>
  </si>
  <si>
    <t>sim3438</t>
  </si>
  <si>
    <t>sim3439</t>
  </si>
  <si>
    <t>sim3440</t>
  </si>
  <si>
    <t>sim3441</t>
  </si>
  <si>
    <t>sim3442</t>
  </si>
  <si>
    <t>sim3443</t>
  </si>
  <si>
    <t>sim3444</t>
  </si>
  <si>
    <t>sim3445</t>
  </si>
  <si>
    <t>sim3446</t>
  </si>
  <si>
    <t>sim3447</t>
  </si>
  <si>
    <t>sim3448</t>
  </si>
  <si>
    <t>sim3449</t>
  </si>
  <si>
    <t>sim3450</t>
  </si>
  <si>
    <t>sim3451</t>
  </si>
  <si>
    <t>sim3452</t>
  </si>
  <si>
    <t>sim3453</t>
  </si>
  <si>
    <t>sim3454</t>
  </si>
  <si>
    <t>sim3455</t>
  </si>
  <si>
    <t>sim3456</t>
  </si>
  <si>
    <t>sim3457</t>
  </si>
  <si>
    <t>sim3458</t>
  </si>
  <si>
    <t>sim3459</t>
  </si>
  <si>
    <t>sim3460</t>
  </si>
  <si>
    <t>sim3461</t>
  </si>
  <si>
    <t>sim3462</t>
  </si>
  <si>
    <t>sim3463</t>
  </si>
  <si>
    <t>sim3464</t>
  </si>
  <si>
    <t>sim3465</t>
  </si>
  <si>
    <t>sim3466</t>
  </si>
  <si>
    <t>sim3467</t>
  </si>
  <si>
    <t>sim3468</t>
  </si>
  <si>
    <t>sim3469</t>
  </si>
  <si>
    <t>sim3470</t>
  </si>
  <si>
    <t>sim3471</t>
  </si>
  <si>
    <t>sim3472</t>
  </si>
  <si>
    <t>sim3473</t>
  </si>
  <si>
    <t>sim3474</t>
  </si>
  <si>
    <t>sim3475</t>
  </si>
  <si>
    <t>sim3476</t>
  </si>
  <si>
    <t>sim3477</t>
  </si>
  <si>
    <t>sim3478</t>
  </si>
  <si>
    <t>sim3479</t>
  </si>
  <si>
    <t>sim3480</t>
  </si>
  <si>
    <t>sim3481</t>
  </si>
  <si>
    <t>sim3482</t>
  </si>
  <si>
    <t>sim3483</t>
  </si>
  <si>
    <t>sim3484</t>
  </si>
  <si>
    <t>sim3485</t>
  </si>
  <si>
    <t>sim3486</t>
  </si>
  <si>
    <t>sim3487</t>
  </si>
  <si>
    <t>sim3488</t>
  </si>
  <si>
    <t>sim3489</t>
  </si>
  <si>
    <t>sim3490</t>
  </si>
  <si>
    <t>sim3491</t>
  </si>
  <si>
    <t>sim3492</t>
  </si>
  <si>
    <t>sim3493</t>
  </si>
  <si>
    <t>sim3494</t>
  </si>
  <si>
    <t>sim3495</t>
  </si>
  <si>
    <t>sim3496</t>
  </si>
  <si>
    <t>sim3497</t>
  </si>
  <si>
    <t>sim3498</t>
  </si>
  <si>
    <t>sim3499</t>
  </si>
  <si>
    <t>sim3500</t>
  </si>
  <si>
    <t>sim3501</t>
  </si>
  <si>
    <t>sim3502</t>
  </si>
  <si>
    <t>sim3503</t>
  </si>
  <si>
    <t>sim3504</t>
  </si>
  <si>
    <t>sim3505</t>
  </si>
  <si>
    <t>sim3506</t>
  </si>
  <si>
    <t>sim3507</t>
  </si>
  <si>
    <t>sim3508</t>
  </si>
  <si>
    <t>sim3509</t>
  </si>
  <si>
    <t>sim3510</t>
  </si>
  <si>
    <t>sim3511</t>
  </si>
  <si>
    <t>sim3512</t>
  </si>
  <si>
    <t>sim3513</t>
  </si>
  <si>
    <t>sim3514</t>
  </si>
  <si>
    <t>sim3515</t>
  </si>
  <si>
    <t>sim3516</t>
  </si>
  <si>
    <t>sim3517</t>
  </si>
  <si>
    <t>sim3518</t>
  </si>
  <si>
    <t>sim3519</t>
  </si>
  <si>
    <t>sim3520</t>
  </si>
  <si>
    <t>sim3521</t>
  </si>
  <si>
    <t>sim3522</t>
  </si>
  <si>
    <t>sim3523</t>
  </si>
  <si>
    <t>sim3524</t>
  </si>
  <si>
    <t>sim3525</t>
  </si>
  <si>
    <t>sim3526</t>
  </si>
  <si>
    <t>sim3527</t>
  </si>
  <si>
    <t>sim3528</t>
  </si>
  <si>
    <t>sim3529</t>
  </si>
  <si>
    <t>sim3530</t>
  </si>
  <si>
    <t>sim3531</t>
  </si>
  <si>
    <t>sim3532</t>
  </si>
  <si>
    <t>sim3533</t>
  </si>
  <si>
    <t>sim3534</t>
  </si>
  <si>
    <t>sim3535</t>
  </si>
  <si>
    <t>sim3536</t>
  </si>
  <si>
    <t>sim3537</t>
  </si>
  <si>
    <t>sim3538</t>
  </si>
  <si>
    <t>sim3539</t>
  </si>
  <si>
    <t>sim3540</t>
  </si>
  <si>
    <t>sim3541</t>
  </si>
  <si>
    <t>sim3542</t>
  </si>
  <si>
    <t>sim3543</t>
  </si>
  <si>
    <t>sim3544</t>
  </si>
  <si>
    <t>sim3545</t>
  </si>
  <si>
    <t>sim3546</t>
  </si>
  <si>
    <t>sim3547</t>
  </si>
  <si>
    <t>sim3548</t>
  </si>
  <si>
    <t>sim3549</t>
  </si>
  <si>
    <t>sim3550</t>
  </si>
  <si>
    <t>sim3551</t>
  </si>
  <si>
    <t>sim3552</t>
  </si>
  <si>
    <t>sim3553</t>
  </si>
  <si>
    <t>sim3554</t>
  </si>
  <si>
    <t>sim3555</t>
  </si>
  <si>
    <t>sim3556</t>
  </si>
  <si>
    <t>sim3557</t>
  </si>
  <si>
    <t>sim3558</t>
  </si>
  <si>
    <t>sim3559</t>
  </si>
  <si>
    <t>sim3560</t>
  </si>
  <si>
    <t>sim3561</t>
  </si>
  <si>
    <t>sim3562</t>
  </si>
  <si>
    <t>sim3563</t>
  </si>
  <si>
    <t>sim3564</t>
  </si>
  <si>
    <t>sim3565</t>
  </si>
  <si>
    <t>sim3566</t>
  </si>
  <si>
    <t>sim3567</t>
  </si>
  <si>
    <t>sim3568</t>
  </si>
  <si>
    <t>sim3569</t>
  </si>
  <si>
    <t>sim3570</t>
  </si>
  <si>
    <t>sim3571</t>
  </si>
  <si>
    <t>sim3572</t>
  </si>
  <si>
    <t>sim3573</t>
  </si>
  <si>
    <t>sim3574</t>
  </si>
  <si>
    <t>sim3575</t>
  </si>
  <si>
    <t>sim3576</t>
  </si>
  <si>
    <t>sim3577</t>
  </si>
  <si>
    <t>sim3578</t>
  </si>
  <si>
    <t>sim3579</t>
  </si>
  <si>
    <t>sim3580</t>
  </si>
  <si>
    <t>sim3581</t>
  </si>
  <si>
    <t>sim3582</t>
  </si>
  <si>
    <t>sim3583</t>
  </si>
  <si>
    <t>sim3584</t>
  </si>
  <si>
    <t>sim3585</t>
  </si>
  <si>
    <t>sim3586</t>
  </si>
  <si>
    <t>sim3587</t>
  </si>
  <si>
    <t>sim3588</t>
  </si>
  <si>
    <t>sim3589</t>
  </si>
  <si>
    <t>sim3590</t>
  </si>
  <si>
    <t>sim3591</t>
  </si>
  <si>
    <t>sim3592</t>
  </si>
  <si>
    <t>sim3593</t>
  </si>
  <si>
    <t>sim3594</t>
  </si>
  <si>
    <t>sim3595</t>
  </si>
  <si>
    <t>sim3596</t>
  </si>
  <si>
    <t>sim3597</t>
  </si>
  <si>
    <t>sim3598</t>
  </si>
  <si>
    <t>sim3599</t>
  </si>
  <si>
    <t>sim3600</t>
  </si>
  <si>
    <t>sim3601</t>
  </si>
  <si>
    <t>sim3602</t>
  </si>
  <si>
    <t>sim3603</t>
  </si>
  <si>
    <t>sim3604</t>
  </si>
  <si>
    <t>sim3605</t>
  </si>
  <si>
    <t>sim3606</t>
  </si>
  <si>
    <t>sim3607</t>
  </si>
  <si>
    <t>sim3608</t>
  </si>
  <si>
    <t>sim3609</t>
  </si>
  <si>
    <t>sim3610</t>
  </si>
  <si>
    <t>sim3611</t>
  </si>
  <si>
    <t>sim3612</t>
  </si>
  <si>
    <t>sim3613</t>
  </si>
  <si>
    <t>sim3614</t>
  </si>
  <si>
    <t>sim3615</t>
  </si>
  <si>
    <t>sim3616</t>
  </si>
  <si>
    <t>sim3617</t>
  </si>
  <si>
    <t>sim3618</t>
  </si>
  <si>
    <t>sim3619</t>
  </si>
  <si>
    <t>sim3620</t>
  </si>
  <si>
    <t>sim3621</t>
  </si>
  <si>
    <t>sim3622</t>
  </si>
  <si>
    <t>sim3623</t>
  </si>
  <si>
    <t>sim3624</t>
  </si>
  <si>
    <t>sim3625</t>
  </si>
  <si>
    <t>sim3626</t>
  </si>
  <si>
    <t>sim3627</t>
  </si>
  <si>
    <t>sim3628</t>
  </si>
  <si>
    <t>sim3629</t>
  </si>
  <si>
    <t>sim3630</t>
  </si>
  <si>
    <t>sim3631</t>
  </si>
  <si>
    <t>sim3632</t>
  </si>
  <si>
    <t>sim3633</t>
  </si>
  <si>
    <t>sim3634</t>
  </si>
  <si>
    <t>sim3635</t>
  </si>
  <si>
    <t>sim3636</t>
  </si>
  <si>
    <t>sim3637</t>
  </si>
  <si>
    <t>sim3638</t>
  </si>
  <si>
    <t>sim3639</t>
  </si>
  <si>
    <t>sim3640</t>
  </si>
  <si>
    <t>sim3641</t>
  </si>
  <si>
    <t>sim3642</t>
  </si>
  <si>
    <t>sim3643</t>
  </si>
  <si>
    <t>sim3644</t>
  </si>
  <si>
    <t>sim3645</t>
  </si>
  <si>
    <t>sim3646</t>
  </si>
  <si>
    <t>sim3647</t>
  </si>
  <si>
    <t>sim3648</t>
  </si>
  <si>
    <t>sim3649</t>
  </si>
  <si>
    <t>sim3650</t>
  </si>
  <si>
    <t>sim3651</t>
  </si>
  <si>
    <t>sim3652</t>
  </si>
  <si>
    <t>sim3653</t>
  </si>
  <si>
    <t>sim3654</t>
  </si>
  <si>
    <t>sim3655</t>
  </si>
  <si>
    <t>sim3656</t>
  </si>
  <si>
    <t>sim3657</t>
  </si>
  <si>
    <t>sim3658</t>
  </si>
  <si>
    <t>sim3659</t>
  </si>
  <si>
    <t>sim3660</t>
  </si>
  <si>
    <t>sim3661</t>
  </si>
  <si>
    <t>sim3662</t>
  </si>
  <si>
    <t>sim3663</t>
  </si>
  <si>
    <t>sim3664</t>
  </si>
  <si>
    <t>sim3665</t>
  </si>
  <si>
    <t>sim3666</t>
  </si>
  <si>
    <t>sim3667</t>
  </si>
  <si>
    <t>sim3668</t>
  </si>
  <si>
    <t>sim3669</t>
  </si>
  <si>
    <t>sim3670</t>
  </si>
  <si>
    <t>sim3671</t>
  </si>
  <si>
    <t>sim3672</t>
  </si>
  <si>
    <t>sim3673</t>
  </si>
  <si>
    <t>sim3674</t>
  </si>
  <si>
    <t>sim3675</t>
  </si>
  <si>
    <t>sim3676</t>
  </si>
  <si>
    <t>sim3677</t>
  </si>
  <si>
    <t>sim3678</t>
  </si>
  <si>
    <t>sim3679</t>
  </si>
  <si>
    <t>sim3680</t>
  </si>
  <si>
    <t>sim3681</t>
  </si>
  <si>
    <t>sim3682</t>
  </si>
  <si>
    <t>sim3683</t>
  </si>
  <si>
    <t>sim3684</t>
  </si>
  <si>
    <t>sim3685</t>
  </si>
  <si>
    <t>sim3686</t>
  </si>
  <si>
    <t>sim3687</t>
  </si>
  <si>
    <t>sim3688</t>
  </si>
  <si>
    <t>sim3689</t>
  </si>
  <si>
    <t>sim3690</t>
  </si>
  <si>
    <t>sim3691</t>
  </si>
  <si>
    <t>sim3692</t>
  </si>
  <si>
    <t>sim3693</t>
  </si>
  <si>
    <t>sim3694</t>
  </si>
  <si>
    <t>sim3695</t>
  </si>
  <si>
    <t>sim3696</t>
  </si>
  <si>
    <t>sim3697</t>
  </si>
  <si>
    <t>sim3698</t>
  </si>
  <si>
    <t>sim3699</t>
  </si>
  <si>
    <t>sim3700</t>
  </si>
  <si>
    <t>sim3701</t>
  </si>
  <si>
    <t>sim3702</t>
  </si>
  <si>
    <t>sim3703</t>
  </si>
  <si>
    <t>sim3704</t>
  </si>
  <si>
    <t>sim3705</t>
  </si>
  <si>
    <t>sim3706</t>
  </si>
  <si>
    <t>sim3707</t>
  </si>
  <si>
    <t>sim3708</t>
  </si>
  <si>
    <t>sim3709</t>
  </si>
  <si>
    <t>sim3710</t>
  </si>
  <si>
    <t>sim3711</t>
  </si>
  <si>
    <t>sim3712</t>
  </si>
  <si>
    <t>sim3713</t>
  </si>
  <si>
    <t>sim3714</t>
  </si>
  <si>
    <t>sim3715</t>
  </si>
  <si>
    <t>sim3716</t>
  </si>
  <si>
    <t>sim3717</t>
  </si>
  <si>
    <t>sim3718</t>
  </si>
  <si>
    <t>sim3719</t>
  </si>
  <si>
    <t>sim3720</t>
  </si>
  <si>
    <t>sim3721</t>
  </si>
  <si>
    <t>sim3722</t>
  </si>
  <si>
    <t>sim3723</t>
  </si>
  <si>
    <t>sim3724</t>
  </si>
  <si>
    <t>sim3725</t>
  </si>
  <si>
    <t>sim3726</t>
  </si>
  <si>
    <t>sim3727</t>
  </si>
  <si>
    <t>sim3728</t>
  </si>
  <si>
    <t>sim3729</t>
  </si>
  <si>
    <t>sim3730</t>
  </si>
  <si>
    <t>sim3731</t>
  </si>
  <si>
    <t>sim3732</t>
  </si>
  <si>
    <t>sim3733</t>
  </si>
  <si>
    <t>sim3734</t>
  </si>
  <si>
    <t>sim3735</t>
  </si>
  <si>
    <t>sim3736</t>
  </si>
  <si>
    <t>sim3737</t>
  </si>
  <si>
    <t>sim3738</t>
  </si>
  <si>
    <t>sim3739</t>
  </si>
  <si>
    <t>sim3740</t>
  </si>
  <si>
    <t>sim3741</t>
  </si>
  <si>
    <t>sim3742</t>
  </si>
  <si>
    <t>sim3743</t>
  </si>
  <si>
    <t>sim3744</t>
  </si>
  <si>
    <t>sim3745</t>
  </si>
  <si>
    <t>sim3746</t>
  </si>
  <si>
    <t>sim3747</t>
  </si>
  <si>
    <t>sim3748</t>
  </si>
  <si>
    <t>sim3749</t>
  </si>
  <si>
    <t>sim3750</t>
  </si>
  <si>
    <t>sim3751</t>
  </si>
  <si>
    <t>sim3752</t>
  </si>
  <si>
    <t>sim3753</t>
  </si>
  <si>
    <t>sim3754</t>
  </si>
  <si>
    <t>sim3755</t>
  </si>
  <si>
    <t>sim3756</t>
  </si>
  <si>
    <t>sim3757</t>
  </si>
  <si>
    <t>sim3758</t>
  </si>
  <si>
    <t>sim3759</t>
  </si>
  <si>
    <t>sim3760</t>
  </si>
  <si>
    <t>sim3761</t>
  </si>
  <si>
    <t>sim3762</t>
  </si>
  <si>
    <t>sim3763</t>
  </si>
  <si>
    <t>sim3764</t>
  </si>
  <si>
    <t>sim3765</t>
  </si>
  <si>
    <t>sim3766</t>
  </si>
  <si>
    <t>sim3767</t>
  </si>
  <si>
    <t>sim3768</t>
  </si>
  <si>
    <t>sim3769</t>
  </si>
  <si>
    <t>sim3770</t>
  </si>
  <si>
    <t>sim3771</t>
  </si>
  <si>
    <t>sim3772</t>
  </si>
  <si>
    <t>sim3773</t>
  </si>
  <si>
    <t>sim3774</t>
  </si>
  <si>
    <t>sim3775</t>
  </si>
  <si>
    <t>sim3776</t>
  </si>
  <si>
    <t>sim3777</t>
  </si>
  <si>
    <t>sim3778</t>
  </si>
  <si>
    <t>sim3779</t>
  </si>
  <si>
    <t>sim3780</t>
  </si>
  <si>
    <t>sim3781</t>
  </si>
  <si>
    <t>sim3782</t>
  </si>
  <si>
    <t>sim3783</t>
  </si>
  <si>
    <t>sim3784</t>
  </si>
  <si>
    <t>sim3785</t>
  </si>
  <si>
    <t>sim3786</t>
  </si>
  <si>
    <t>sim3787</t>
  </si>
  <si>
    <t>sim3788</t>
  </si>
  <si>
    <t>sim3789</t>
  </si>
  <si>
    <t>sim3790</t>
  </si>
  <si>
    <t>sim3791</t>
  </si>
  <si>
    <t>sim3792</t>
  </si>
  <si>
    <t>sim3793</t>
  </si>
  <si>
    <t>sim3794</t>
  </si>
  <si>
    <t>sim3795</t>
  </si>
  <si>
    <t>sim3796</t>
  </si>
  <si>
    <t>sim3797</t>
  </si>
  <si>
    <t>sim3798</t>
  </si>
  <si>
    <t>sim3799</t>
  </si>
  <si>
    <t>sim3800</t>
  </si>
  <si>
    <t>sim3801</t>
  </si>
  <si>
    <t>sim3802</t>
  </si>
  <si>
    <t>sim3803</t>
  </si>
  <si>
    <t>sim3804</t>
  </si>
  <si>
    <t>sim3805</t>
  </si>
  <si>
    <t>sim3806</t>
  </si>
  <si>
    <t>sim3807</t>
  </si>
  <si>
    <t>sim3808</t>
  </si>
  <si>
    <t>sim3809</t>
  </si>
  <si>
    <t>sim3810</t>
  </si>
  <si>
    <t>sim3811</t>
  </si>
  <si>
    <t>sim3812</t>
  </si>
  <si>
    <t>sim3813</t>
  </si>
  <si>
    <t>sim3814</t>
  </si>
  <si>
    <t>sim3815</t>
  </si>
  <si>
    <t>sim3816</t>
  </si>
  <si>
    <t>sim3817</t>
  </si>
  <si>
    <t>sim3818</t>
  </si>
  <si>
    <t>sim3819</t>
  </si>
  <si>
    <t>sim3820</t>
  </si>
  <si>
    <t>sim3821</t>
  </si>
  <si>
    <t>sim3822</t>
  </si>
  <si>
    <t>sim3823</t>
  </si>
  <si>
    <t>sim3824</t>
  </si>
  <si>
    <t>sim3825</t>
  </si>
  <si>
    <t>sim3826</t>
  </si>
  <si>
    <t>sim3827</t>
  </si>
  <si>
    <t>sim3828</t>
  </si>
  <si>
    <t>sim3829</t>
  </si>
  <si>
    <t>sim3830</t>
  </si>
  <si>
    <t>sim3831</t>
  </si>
  <si>
    <t>sim3832</t>
  </si>
  <si>
    <t>sim3833</t>
  </si>
  <si>
    <t>sim3834</t>
  </si>
  <si>
    <t>sim3835</t>
  </si>
  <si>
    <t>sim3836</t>
  </si>
  <si>
    <t>sim3837</t>
  </si>
  <si>
    <t>sim3838</t>
  </si>
  <si>
    <t>sim3839</t>
  </si>
  <si>
    <t>sim3840</t>
  </si>
  <si>
    <t>sim3841</t>
  </si>
  <si>
    <t>sim3842</t>
  </si>
  <si>
    <t>sim3843</t>
  </si>
  <si>
    <t>sim3844</t>
  </si>
  <si>
    <t>sim3845</t>
  </si>
  <si>
    <t>sim3846</t>
  </si>
  <si>
    <t>sim3847</t>
  </si>
  <si>
    <t>sim3848</t>
  </si>
  <si>
    <t>sim3849</t>
  </si>
  <si>
    <t>sim3850</t>
  </si>
  <si>
    <t>sim3851</t>
  </si>
  <si>
    <t>sim3852</t>
  </si>
  <si>
    <t>sim3853</t>
  </si>
  <si>
    <t>sim3854</t>
  </si>
  <si>
    <t>sim3855</t>
  </si>
  <si>
    <t>sim3856</t>
  </si>
  <si>
    <t>sim3857</t>
  </si>
  <si>
    <t>sim3858</t>
  </si>
  <si>
    <t>sim3859</t>
  </si>
  <si>
    <t>sim3860</t>
  </si>
  <si>
    <t>sim3861</t>
  </si>
  <si>
    <t>sim3862</t>
  </si>
  <si>
    <t>sim3863</t>
  </si>
  <si>
    <t>sim3864</t>
  </si>
  <si>
    <t>sim3865</t>
  </si>
  <si>
    <t>sim3866</t>
  </si>
  <si>
    <t>sim3867</t>
  </si>
  <si>
    <t>sim3868</t>
  </si>
  <si>
    <t>sim3869</t>
  </si>
  <si>
    <t>sim3870</t>
  </si>
  <si>
    <t>sim3871</t>
  </si>
  <si>
    <t>sim3872</t>
  </si>
  <si>
    <t>sim3873</t>
  </si>
  <si>
    <t>sim3874</t>
  </si>
  <si>
    <t>sim3875</t>
  </si>
  <si>
    <t>sim3876</t>
  </si>
  <si>
    <t>sim3877</t>
  </si>
  <si>
    <t>sim3878</t>
  </si>
  <si>
    <t>sim3879</t>
  </si>
  <si>
    <t>sim3880</t>
  </si>
  <si>
    <t>sim3881</t>
  </si>
  <si>
    <t>sim3882</t>
  </si>
  <si>
    <t>sim3883</t>
  </si>
  <si>
    <t>sim3884</t>
  </si>
  <si>
    <t>sim3885</t>
  </si>
  <si>
    <t>sim3886</t>
  </si>
  <si>
    <t>sim3887</t>
  </si>
  <si>
    <t>sim3888</t>
  </si>
  <si>
    <t>sim3889</t>
  </si>
  <si>
    <t>sim3890</t>
  </si>
  <si>
    <t>sim3891</t>
  </si>
  <si>
    <t>sim3892</t>
  </si>
  <si>
    <t>sim3893</t>
  </si>
  <si>
    <t>sim3894</t>
  </si>
  <si>
    <t>sim3895</t>
  </si>
  <si>
    <t>sim3896</t>
  </si>
  <si>
    <t>sim3897</t>
  </si>
  <si>
    <t>sim3898</t>
  </si>
  <si>
    <t>sim3899</t>
  </si>
  <si>
    <t>sim3900</t>
  </si>
  <si>
    <t>sim3901</t>
  </si>
  <si>
    <t>sim3902</t>
  </si>
  <si>
    <t>sim3903</t>
  </si>
  <si>
    <t>sim3904</t>
  </si>
  <si>
    <t>sim3905</t>
  </si>
  <si>
    <t>sim3906</t>
  </si>
  <si>
    <t>sim3907</t>
  </si>
  <si>
    <t>sim3908</t>
  </si>
  <si>
    <t>sim3909</t>
  </si>
  <si>
    <t>sim3910</t>
  </si>
  <si>
    <t>sim3911</t>
  </si>
  <si>
    <t>sim3912</t>
  </si>
  <si>
    <t>sim3913</t>
  </si>
  <si>
    <t>sim3914</t>
  </si>
  <si>
    <t>sim3915</t>
  </si>
  <si>
    <t>sim3916</t>
  </si>
  <si>
    <t>sim3917</t>
  </si>
  <si>
    <t>sim3918</t>
  </si>
  <si>
    <t>sim3919</t>
  </si>
  <si>
    <t>sim3920</t>
  </si>
  <si>
    <t>sim3921</t>
  </si>
  <si>
    <t>sim3922</t>
  </si>
  <si>
    <t>sim3923</t>
  </si>
  <si>
    <t>sim3924</t>
  </si>
  <si>
    <t>sim3925</t>
  </si>
  <si>
    <t>sim3926</t>
  </si>
  <si>
    <t>sim3927</t>
  </si>
  <si>
    <t>sim3928</t>
  </si>
  <si>
    <t>sim3929</t>
  </si>
  <si>
    <t>sim3930</t>
  </si>
  <si>
    <t>sim3931</t>
  </si>
  <si>
    <t>sim3932</t>
  </si>
  <si>
    <t>sim3933</t>
  </si>
  <si>
    <t>sim3934</t>
  </si>
  <si>
    <t>sim3935</t>
  </si>
  <si>
    <t>sim3936</t>
  </si>
  <si>
    <t>sim3937</t>
  </si>
  <si>
    <t>sim3938</t>
  </si>
  <si>
    <t>sim3939</t>
  </si>
  <si>
    <t>sim3940</t>
  </si>
  <si>
    <t>sim3941</t>
  </si>
  <si>
    <t>sim3942</t>
  </si>
  <si>
    <t>sim3943</t>
  </si>
  <si>
    <t>sim3944</t>
  </si>
  <si>
    <t>sim3945</t>
  </si>
  <si>
    <t>sim3946</t>
  </si>
  <si>
    <t>sim3947</t>
  </si>
  <si>
    <t>sim3948</t>
  </si>
  <si>
    <t>sim3949</t>
  </si>
  <si>
    <t>sim3950</t>
  </si>
  <si>
    <t>sim3951</t>
  </si>
  <si>
    <t>sim3952</t>
  </si>
  <si>
    <t>sim3953</t>
  </si>
  <si>
    <t>sim3954</t>
  </si>
  <si>
    <t>sim3955</t>
  </si>
  <si>
    <t>sim3956</t>
  </si>
  <si>
    <t>sim3957</t>
  </si>
  <si>
    <t>sim3958</t>
  </si>
  <si>
    <t>sim3959</t>
  </si>
  <si>
    <t>sim3960</t>
  </si>
  <si>
    <t>sim3961</t>
  </si>
  <si>
    <t>sim3962</t>
  </si>
  <si>
    <t>sim3963</t>
  </si>
  <si>
    <t>sim3964</t>
  </si>
  <si>
    <t>sim3965</t>
  </si>
  <si>
    <t>sim3966</t>
  </si>
  <si>
    <t>sim3967</t>
  </si>
  <si>
    <t>sim3968</t>
  </si>
  <si>
    <t>sim3969</t>
  </si>
  <si>
    <t>sim3970</t>
  </si>
  <si>
    <t>sim3971</t>
  </si>
  <si>
    <t>sim3972</t>
  </si>
  <si>
    <t>sim3973</t>
  </si>
  <si>
    <t>sim3974</t>
  </si>
  <si>
    <t>sim3975</t>
  </si>
  <si>
    <t>sim3976</t>
  </si>
  <si>
    <t>sim3977</t>
  </si>
  <si>
    <t>sim3978</t>
  </si>
  <si>
    <t>sim3979</t>
  </si>
  <si>
    <t>sim3980</t>
  </si>
  <si>
    <t>sim3981</t>
  </si>
  <si>
    <t>sim3982</t>
  </si>
  <si>
    <t>sim3983</t>
  </si>
  <si>
    <t>sim3984</t>
  </si>
  <si>
    <t>sim3985</t>
  </si>
  <si>
    <t>sim3986</t>
  </si>
  <si>
    <t>sim3987</t>
  </si>
  <si>
    <t>sim3988</t>
  </si>
  <si>
    <t>sim3989</t>
  </si>
  <si>
    <t>sim3990</t>
  </si>
  <si>
    <t>sim3991</t>
  </si>
  <si>
    <t>sim3992</t>
  </si>
  <si>
    <t>sim3993</t>
  </si>
  <si>
    <t>sim3994</t>
  </si>
  <si>
    <t>sim3995</t>
  </si>
  <si>
    <t>sim3996</t>
  </si>
  <si>
    <t>sim3997</t>
  </si>
  <si>
    <t>sim3998</t>
  </si>
  <si>
    <t>sim3999</t>
  </si>
  <si>
    <t>sim4000</t>
  </si>
  <si>
    <t>sim4001</t>
  </si>
  <si>
    <t>sim4002</t>
  </si>
  <si>
    <t>sim4003</t>
  </si>
  <si>
    <t>sim4004</t>
  </si>
  <si>
    <t>sim4005</t>
  </si>
  <si>
    <t>sim4006</t>
  </si>
  <si>
    <t>sim4007</t>
  </si>
  <si>
    <t>sim4008</t>
  </si>
  <si>
    <t>sim4009</t>
  </si>
  <si>
    <t>sim4010</t>
  </si>
  <si>
    <t>sim4011</t>
  </si>
  <si>
    <t>sim4012</t>
  </si>
  <si>
    <t>sim4013</t>
  </si>
  <si>
    <t>sim4014</t>
  </si>
  <si>
    <t>sim4015</t>
  </si>
  <si>
    <t>sim4016</t>
  </si>
  <si>
    <t>sim4017</t>
  </si>
  <si>
    <t>sim4018</t>
  </si>
  <si>
    <t>sim4019</t>
  </si>
  <si>
    <t>sim4020</t>
  </si>
  <si>
    <t>sim4021</t>
  </si>
  <si>
    <t>sim4022</t>
  </si>
  <si>
    <t>sim4023</t>
  </si>
  <si>
    <t>sim4024</t>
  </si>
  <si>
    <t>sim4025</t>
  </si>
  <si>
    <t>sim4026</t>
  </si>
  <si>
    <t>sim4027</t>
  </si>
  <si>
    <t>sim4028</t>
  </si>
  <si>
    <t>sim4029</t>
  </si>
  <si>
    <t>sim4030</t>
  </si>
  <si>
    <t>sim4031</t>
  </si>
  <si>
    <t>sim4032</t>
  </si>
  <si>
    <t>sim4033</t>
  </si>
  <si>
    <t>sim4034</t>
  </si>
  <si>
    <t>sim4035</t>
  </si>
  <si>
    <t>sim4036</t>
  </si>
  <si>
    <t>sim4037</t>
  </si>
  <si>
    <t>sim4038</t>
  </si>
  <si>
    <t>sim4039</t>
  </si>
  <si>
    <t>sim4040</t>
  </si>
  <si>
    <t>sim4041</t>
  </si>
  <si>
    <t>sim4042</t>
  </si>
  <si>
    <t>sim4043</t>
  </si>
  <si>
    <t>sim4044</t>
  </si>
  <si>
    <t>sim4045</t>
  </si>
  <si>
    <t>sim4046</t>
  </si>
  <si>
    <t>sim4047</t>
  </si>
  <si>
    <t>sim4048</t>
  </si>
  <si>
    <t>sim4049</t>
  </si>
  <si>
    <t>sim4050</t>
  </si>
  <si>
    <t>sim4051</t>
  </si>
  <si>
    <t>sim4052</t>
  </si>
  <si>
    <t>sim4053</t>
  </si>
  <si>
    <t>sim4054</t>
  </si>
  <si>
    <t>sim4055</t>
  </si>
  <si>
    <t>sim4056</t>
  </si>
  <si>
    <t>sim4057</t>
  </si>
  <si>
    <t>sim4058</t>
  </si>
  <si>
    <t>sim4059</t>
  </si>
  <si>
    <t>sim4060</t>
  </si>
  <si>
    <t>sim4061</t>
  </si>
  <si>
    <t>sim4062</t>
  </si>
  <si>
    <t>sim4063</t>
  </si>
  <si>
    <t>sim4064</t>
  </si>
  <si>
    <t>sim4065</t>
  </si>
  <si>
    <t>sim4066</t>
  </si>
  <si>
    <t>sim4067</t>
  </si>
  <si>
    <t>sim4068</t>
  </si>
  <si>
    <t>sim4069</t>
  </si>
  <si>
    <t>sim4070</t>
  </si>
  <si>
    <t>sim4071</t>
  </si>
  <si>
    <t>sim4072</t>
  </si>
  <si>
    <t>sim4073</t>
  </si>
  <si>
    <t>sim4074</t>
  </si>
  <si>
    <t>sim4075</t>
  </si>
  <si>
    <t>sim4076</t>
  </si>
  <si>
    <t>sim4077</t>
  </si>
  <si>
    <t>sim4078</t>
  </si>
  <si>
    <t>sim4079</t>
  </si>
  <si>
    <t>sim4080</t>
  </si>
  <si>
    <t>sim4081</t>
  </si>
  <si>
    <t>sim4082</t>
  </si>
  <si>
    <t>sim4083</t>
  </si>
  <si>
    <t>sim4084</t>
  </si>
  <si>
    <t>sim4085</t>
  </si>
  <si>
    <t>sim4086</t>
  </si>
  <si>
    <t>sim4087</t>
  </si>
  <si>
    <t>sim4088</t>
  </si>
  <si>
    <t>sim4089</t>
  </si>
  <si>
    <t>sim4090</t>
  </si>
  <si>
    <t>sim4091</t>
  </si>
  <si>
    <t>sim4092</t>
  </si>
  <si>
    <t>sim4093</t>
  </si>
  <si>
    <t>sim4094</t>
  </si>
  <si>
    <t>sim4095</t>
  </si>
  <si>
    <t>sim4096</t>
  </si>
  <si>
    <t>sim4097</t>
  </si>
  <si>
    <t>sim4098</t>
  </si>
  <si>
    <t>sim4099</t>
  </si>
  <si>
    <t>sim4100</t>
  </si>
  <si>
    <t>sim4101</t>
  </si>
  <si>
    <t>sim4102</t>
  </si>
  <si>
    <t>sim4103</t>
  </si>
  <si>
    <t>sim4104</t>
  </si>
  <si>
    <t>sim4105</t>
  </si>
  <si>
    <t>sim4106</t>
  </si>
  <si>
    <t>sim4107</t>
  </si>
  <si>
    <t>sim4108</t>
  </si>
  <si>
    <t>sim4109</t>
  </si>
  <si>
    <t>sim4110</t>
  </si>
  <si>
    <t>sim4111</t>
  </si>
  <si>
    <t>sim4112</t>
  </si>
  <si>
    <t>sim4113</t>
  </si>
  <si>
    <t>sim4114</t>
  </si>
  <si>
    <t>sim4115</t>
  </si>
  <si>
    <t>sim4116</t>
  </si>
  <si>
    <t>sim4117</t>
  </si>
  <si>
    <t>sim4118</t>
  </si>
  <si>
    <t>sim4119</t>
  </si>
  <si>
    <t>sim4120</t>
  </si>
  <si>
    <t>sim4121</t>
  </si>
  <si>
    <t>sim4122</t>
  </si>
  <si>
    <t>sim4123</t>
  </si>
  <si>
    <t>sim4124</t>
  </si>
  <si>
    <t>sim4125</t>
  </si>
  <si>
    <t>sim4126</t>
  </si>
  <si>
    <t>sim4127</t>
  </si>
  <si>
    <t>sim4128</t>
  </si>
  <si>
    <t>sim4129</t>
  </si>
  <si>
    <t>sim4130</t>
  </si>
  <si>
    <t>sim4131</t>
  </si>
  <si>
    <t>sim4132</t>
  </si>
  <si>
    <t>sim4133</t>
  </si>
  <si>
    <t>sim4134</t>
  </si>
  <si>
    <t>sim4135</t>
  </si>
  <si>
    <t>sim4136</t>
  </si>
  <si>
    <t>sim4137</t>
  </si>
  <si>
    <t>sim4138</t>
  </si>
  <si>
    <t>sim4139</t>
  </si>
  <si>
    <t>sim4140</t>
  </si>
  <si>
    <t>sim4141</t>
  </si>
  <si>
    <t>sim4142</t>
  </si>
  <si>
    <t>sim4143</t>
  </si>
  <si>
    <t>sim4144</t>
  </si>
  <si>
    <t>sim4145</t>
  </si>
  <si>
    <t>sim4146</t>
  </si>
  <si>
    <t>sim4147</t>
  </si>
  <si>
    <t>sim4148</t>
  </si>
  <si>
    <t>sim4149</t>
  </si>
  <si>
    <t>sim4150</t>
  </si>
  <si>
    <t>sim4151</t>
  </si>
  <si>
    <t>sim4152</t>
  </si>
  <si>
    <t>sim4153</t>
  </si>
  <si>
    <t>sim4154</t>
  </si>
  <si>
    <t>sim4155</t>
  </si>
  <si>
    <t>sim4156</t>
  </si>
  <si>
    <t>sim4157</t>
  </si>
  <si>
    <t>sim4158</t>
  </si>
  <si>
    <t>sim4159</t>
  </si>
  <si>
    <t>sim4160</t>
  </si>
  <si>
    <t>sim4161</t>
  </si>
  <si>
    <t>sim4162</t>
  </si>
  <si>
    <t>sim4163</t>
  </si>
  <si>
    <t>sim4164</t>
  </si>
  <si>
    <t>sim4165</t>
  </si>
  <si>
    <t>sim4166</t>
  </si>
  <si>
    <t>sim4167</t>
  </si>
  <si>
    <t>sim4168</t>
  </si>
  <si>
    <t>sim4169</t>
  </si>
  <si>
    <t>sim4170</t>
  </si>
  <si>
    <t>sim4171</t>
  </si>
  <si>
    <t>sim4172</t>
  </si>
  <si>
    <t>sim4173</t>
  </si>
  <si>
    <t>sim4174</t>
  </si>
  <si>
    <t>sim4175</t>
  </si>
  <si>
    <t>sim4176</t>
  </si>
  <si>
    <t>sim4177</t>
  </si>
  <si>
    <t>sim4178</t>
  </si>
  <si>
    <t>sim4179</t>
  </si>
  <si>
    <t>sim4180</t>
  </si>
  <si>
    <t>sim4181</t>
  </si>
  <si>
    <t>sim4182</t>
  </si>
  <si>
    <t>sim4183</t>
  </si>
  <si>
    <t>sim4184</t>
  </si>
  <si>
    <t>sim4185</t>
  </si>
  <si>
    <t>sim4186</t>
  </si>
  <si>
    <t>sim4187</t>
  </si>
  <si>
    <t>sim4188</t>
  </si>
  <si>
    <t>sim4189</t>
  </si>
  <si>
    <t>sim4190</t>
  </si>
  <si>
    <t>sim4191</t>
  </si>
  <si>
    <t>sim4192</t>
  </si>
  <si>
    <t>sim4193</t>
  </si>
  <si>
    <t>sim4194</t>
  </si>
  <si>
    <t>sim4195</t>
  </si>
  <si>
    <t>sim4196</t>
  </si>
  <si>
    <t>sim4197</t>
  </si>
  <si>
    <t>sim4198</t>
  </si>
  <si>
    <t>sim4199</t>
  </si>
  <si>
    <t>sim4200</t>
  </si>
  <si>
    <t>sim4201</t>
  </si>
  <si>
    <t>sim4202</t>
  </si>
  <si>
    <t>sim4203</t>
  </si>
  <si>
    <t>sim4204</t>
  </si>
  <si>
    <t>sim4205</t>
  </si>
  <si>
    <t>sim4206</t>
  </si>
  <si>
    <t>sim4207</t>
  </si>
  <si>
    <t>sim4208</t>
  </si>
  <si>
    <t>sim4209</t>
  </si>
  <si>
    <t>sim4210</t>
  </si>
  <si>
    <t>sim4211</t>
  </si>
  <si>
    <t>sim4212</t>
  </si>
  <si>
    <t>sim4213</t>
  </si>
  <si>
    <t>sim4214</t>
  </si>
  <si>
    <t>sim4215</t>
  </si>
  <si>
    <t>sim4216</t>
  </si>
  <si>
    <t>sim4217</t>
  </si>
  <si>
    <t>sim4218</t>
  </si>
  <si>
    <t>sim4219</t>
  </si>
  <si>
    <t>sim4220</t>
  </si>
  <si>
    <t>sim4221</t>
  </si>
  <si>
    <t>sim4222</t>
  </si>
  <si>
    <t>sim4223</t>
  </si>
  <si>
    <t>sim4224</t>
  </si>
  <si>
    <t>sim4225</t>
  </si>
  <si>
    <t>sim4226</t>
  </si>
  <si>
    <t>sim4227</t>
  </si>
  <si>
    <t>sim4228</t>
  </si>
  <si>
    <t>sim4229</t>
  </si>
  <si>
    <t>sim4230</t>
  </si>
  <si>
    <t>sim4231</t>
  </si>
  <si>
    <t>sim4232</t>
  </si>
  <si>
    <t>sim4233</t>
  </si>
  <si>
    <t>sim4234</t>
  </si>
  <si>
    <t>sim4235</t>
  </si>
  <si>
    <t>sim4236</t>
  </si>
  <si>
    <t>sim4237</t>
  </si>
  <si>
    <t>sim4238</t>
  </si>
  <si>
    <t>sim4239</t>
  </si>
  <si>
    <t>sim4240</t>
  </si>
  <si>
    <t>sim4241</t>
  </si>
  <si>
    <t>sim4242</t>
  </si>
  <si>
    <t>sim4243</t>
  </si>
  <si>
    <t>sim4244</t>
  </si>
  <si>
    <t>sim4245</t>
  </si>
  <si>
    <t>sim4246</t>
  </si>
  <si>
    <t>sim4247</t>
  </si>
  <si>
    <t>sim4248</t>
  </si>
  <si>
    <t>sim4249</t>
  </si>
  <si>
    <t>sim4250</t>
  </si>
  <si>
    <t>sim4251</t>
  </si>
  <si>
    <t>sim4252</t>
  </si>
  <si>
    <t>sim4253</t>
  </si>
  <si>
    <t>sim4254</t>
  </si>
  <si>
    <t>sim4255</t>
  </si>
  <si>
    <t>sim4256</t>
  </si>
  <si>
    <t>sim4257</t>
  </si>
  <si>
    <t>sim4258</t>
  </si>
  <si>
    <t>sim4259</t>
  </si>
  <si>
    <t>sim4260</t>
  </si>
  <si>
    <t>sim4261</t>
  </si>
  <si>
    <t>sim4262</t>
  </si>
  <si>
    <t>sim4263</t>
  </si>
  <si>
    <t>sim4264</t>
  </si>
  <si>
    <t>sim4265</t>
  </si>
  <si>
    <t>sim4266</t>
  </si>
  <si>
    <t>sim4267</t>
  </si>
  <si>
    <t>sim4268</t>
  </si>
  <si>
    <t>sim4269</t>
  </si>
  <si>
    <t>sim4270</t>
  </si>
  <si>
    <t>sim4271</t>
  </si>
  <si>
    <t>sim4272</t>
  </si>
  <si>
    <t>sim4273</t>
  </si>
  <si>
    <t>sim4274</t>
  </si>
  <si>
    <t>sim4275</t>
  </si>
  <si>
    <t>sim4276</t>
  </si>
  <si>
    <t>sim4277</t>
  </si>
  <si>
    <t>sim4278</t>
  </si>
  <si>
    <t>sim4279</t>
  </si>
  <si>
    <t>sim4280</t>
  </si>
  <si>
    <t>sim4281</t>
  </si>
  <si>
    <t>sim4282</t>
  </si>
  <si>
    <t>sim4283</t>
  </si>
  <si>
    <t>sim4284</t>
  </si>
  <si>
    <t>sim4285</t>
  </si>
  <si>
    <t>sim4286</t>
  </si>
  <si>
    <t>sim4287</t>
  </si>
  <si>
    <t>sim4288</t>
  </si>
  <si>
    <t>sim4289</t>
  </si>
  <si>
    <t>sim4290</t>
  </si>
  <si>
    <t>sim4291</t>
  </si>
  <si>
    <t>sim4292</t>
  </si>
  <si>
    <t>sim4293</t>
  </si>
  <si>
    <t>sim4294</t>
  </si>
  <si>
    <t>sim4295</t>
  </si>
  <si>
    <t>sim4296</t>
  </si>
  <si>
    <t>sim4297</t>
  </si>
  <si>
    <t>sim4298</t>
  </si>
  <si>
    <t>sim4299</t>
  </si>
  <si>
    <t>sim4300</t>
  </si>
  <si>
    <t>sim4301</t>
  </si>
  <si>
    <t>sim4302</t>
  </si>
  <si>
    <t>sim4303</t>
  </si>
  <si>
    <t>sim4304</t>
  </si>
  <si>
    <t>sim4305</t>
  </si>
  <si>
    <t>sim4306</t>
  </si>
  <si>
    <t>sim4307</t>
  </si>
  <si>
    <t>sim4308</t>
  </si>
  <si>
    <t>sim4309</t>
  </si>
  <si>
    <t>sim4310</t>
  </si>
  <si>
    <t>sim4311</t>
  </si>
  <si>
    <t>sim4312</t>
  </si>
  <si>
    <t>sim4313</t>
  </si>
  <si>
    <t>sim4314</t>
  </si>
  <si>
    <t>sim4315</t>
  </si>
  <si>
    <t>sim4316</t>
  </si>
  <si>
    <t>sim4317</t>
  </si>
  <si>
    <t>sim4318</t>
  </si>
  <si>
    <t>sim4319</t>
  </si>
  <si>
    <t>sim4320</t>
  </si>
  <si>
    <t>sim4321</t>
  </si>
  <si>
    <t>sim4322</t>
  </si>
  <si>
    <t>sim4323</t>
  </si>
  <si>
    <t>sim4324</t>
  </si>
  <si>
    <t>sim4325</t>
  </si>
  <si>
    <t>sim4326</t>
  </si>
  <si>
    <t>sim4327</t>
  </si>
  <si>
    <t>sim4328</t>
  </si>
  <si>
    <t>sim4329</t>
  </si>
  <si>
    <t>sim4330</t>
  </si>
  <si>
    <t>sim4331</t>
  </si>
  <si>
    <t>sim4332</t>
  </si>
  <si>
    <t>sim4333</t>
  </si>
  <si>
    <t>sim4334</t>
  </si>
  <si>
    <t>sim4335</t>
  </si>
  <si>
    <t>sim4336</t>
  </si>
  <si>
    <t>sim4337</t>
  </si>
  <si>
    <t>sim4338</t>
  </si>
  <si>
    <t>sim4339</t>
  </si>
  <si>
    <t>sim4340</t>
  </si>
  <si>
    <t>sim4341</t>
  </si>
  <si>
    <t>sim4342</t>
  </si>
  <si>
    <t>sim4343</t>
  </si>
  <si>
    <t>sim4344</t>
  </si>
  <si>
    <t>sim4345</t>
  </si>
  <si>
    <t>sim4346</t>
  </si>
  <si>
    <t>sim4347</t>
  </si>
  <si>
    <t>sim4348</t>
  </si>
  <si>
    <t>sim4349</t>
  </si>
  <si>
    <t>sim4350</t>
  </si>
  <si>
    <t>sim4351</t>
  </si>
  <si>
    <t>sim4352</t>
  </si>
  <si>
    <t>sim4353</t>
  </si>
  <si>
    <t>sim4354</t>
  </si>
  <si>
    <t>sim4355</t>
  </si>
  <si>
    <t>sim4356</t>
  </si>
  <si>
    <t>sim4357</t>
  </si>
  <si>
    <t>sim4358</t>
  </si>
  <si>
    <t>sim4359</t>
  </si>
  <si>
    <t>sim4360</t>
  </si>
  <si>
    <t>sim4361</t>
  </si>
  <si>
    <t>sim4362</t>
  </si>
  <si>
    <t>sim4363</t>
  </si>
  <si>
    <t>sim4364</t>
  </si>
  <si>
    <t>sim4365</t>
  </si>
  <si>
    <t>sim4366</t>
  </si>
  <si>
    <t>sim4367</t>
  </si>
  <si>
    <t>sim4368</t>
  </si>
  <si>
    <t>sim4369</t>
  </si>
  <si>
    <t>sim4370</t>
  </si>
  <si>
    <t>sim4371</t>
  </si>
  <si>
    <t>sim4372</t>
  </si>
  <si>
    <t>sim4373</t>
  </si>
  <si>
    <t>sim4374</t>
  </si>
  <si>
    <t>sim4375</t>
  </si>
  <si>
    <t>sim4376</t>
  </si>
  <si>
    <t>sim4377</t>
  </si>
  <si>
    <t>sim4378</t>
  </si>
  <si>
    <t>sim4379</t>
  </si>
  <si>
    <t>sim4380</t>
  </si>
  <si>
    <t>sim4381</t>
  </si>
  <si>
    <t>sim4382</t>
  </si>
  <si>
    <t>sim4383</t>
  </si>
  <si>
    <t>sim4384</t>
  </si>
  <si>
    <t>sim4385</t>
  </si>
  <si>
    <t>sim4386</t>
  </si>
  <si>
    <t>sim4387</t>
  </si>
  <si>
    <t>sim4388</t>
  </si>
  <si>
    <t>sim4389</t>
  </si>
  <si>
    <t>sim4390</t>
  </si>
  <si>
    <t>sim4391</t>
  </si>
  <si>
    <t>sim4392</t>
  </si>
  <si>
    <t>sim4393</t>
  </si>
  <si>
    <t>sim4394</t>
  </si>
  <si>
    <t>sim4395</t>
  </si>
  <si>
    <t>sim4396</t>
  </si>
  <si>
    <t>sim4397</t>
  </si>
  <si>
    <t>sim4398</t>
  </si>
  <si>
    <t>sim4399</t>
  </si>
  <si>
    <t>sim4400</t>
  </si>
  <si>
    <t>sim4401</t>
  </si>
  <si>
    <t>sim4402</t>
  </si>
  <si>
    <t>sim4403</t>
  </si>
  <si>
    <t>sim4404</t>
  </si>
  <si>
    <t>sim4405</t>
  </si>
  <si>
    <t>sim4406</t>
  </si>
  <si>
    <t>sim4407</t>
  </si>
  <si>
    <t>sim4408</t>
  </si>
  <si>
    <t>sim4409</t>
  </si>
  <si>
    <t>sim4410</t>
  </si>
  <si>
    <t>sim4411</t>
  </si>
  <si>
    <t>sim4412</t>
  </si>
  <si>
    <t>sim4413</t>
  </si>
  <si>
    <t>sim4414</t>
  </si>
  <si>
    <t>sim4415</t>
  </si>
  <si>
    <t>sim4416</t>
  </si>
  <si>
    <t>sim4417</t>
  </si>
  <si>
    <t>sim4418</t>
  </si>
  <si>
    <t>sim4419</t>
  </si>
  <si>
    <t>sim4420</t>
  </si>
  <si>
    <t>sim4421</t>
  </si>
  <si>
    <t>sim4422</t>
  </si>
  <si>
    <t>sim4423</t>
  </si>
  <si>
    <t>sim4424</t>
  </si>
  <si>
    <t>sim4425</t>
  </si>
  <si>
    <t>sim4426</t>
  </si>
  <si>
    <t>sim4427</t>
  </si>
  <si>
    <t>sim4428</t>
  </si>
  <si>
    <t>sim4429</t>
  </si>
  <si>
    <t>sim4430</t>
  </si>
  <si>
    <t>sim4431</t>
  </si>
  <si>
    <t>sim4432</t>
  </si>
  <si>
    <t>sim4433</t>
  </si>
  <si>
    <t>sim4434</t>
  </si>
  <si>
    <t>sim4435</t>
  </si>
  <si>
    <t>sim4436</t>
  </si>
  <si>
    <t>sim4437</t>
  </si>
  <si>
    <t>sim4438</t>
  </si>
  <si>
    <t>sim4439</t>
  </si>
  <si>
    <t>sim4440</t>
  </si>
  <si>
    <t>sim4441</t>
  </si>
  <si>
    <t>sim4442</t>
  </si>
  <si>
    <t>sim4443</t>
  </si>
  <si>
    <t>sim4444</t>
  </si>
  <si>
    <t>sim4445</t>
  </si>
  <si>
    <t>sim4446</t>
  </si>
  <si>
    <t>sim4447</t>
  </si>
  <si>
    <t>sim4448</t>
  </si>
  <si>
    <t>sim4449</t>
  </si>
  <si>
    <t>sim4450</t>
  </si>
  <si>
    <t>sim4451</t>
  </si>
  <si>
    <t>sim4452</t>
  </si>
  <si>
    <t>sim4453</t>
  </si>
  <si>
    <t>sim4454</t>
  </si>
  <si>
    <t>sim4455</t>
  </si>
  <si>
    <t>sim4456</t>
  </si>
  <si>
    <t>sim4457</t>
  </si>
  <si>
    <t>sim4458</t>
  </si>
  <si>
    <t>sim4459</t>
  </si>
  <si>
    <t>sim4460</t>
  </si>
  <si>
    <t>sim4461</t>
  </si>
  <si>
    <t>sim4462</t>
  </si>
  <si>
    <t>sim4463</t>
  </si>
  <si>
    <t>sim4464</t>
  </si>
  <si>
    <t>sim4465</t>
  </si>
  <si>
    <t>sim4466</t>
  </si>
  <si>
    <t>sim4467</t>
  </si>
  <si>
    <t>sim4468</t>
  </si>
  <si>
    <t>sim4469</t>
  </si>
  <si>
    <t>sim4470</t>
  </si>
  <si>
    <t>sim4471</t>
  </si>
  <si>
    <t>sim4472</t>
  </si>
  <si>
    <t>sim4473</t>
  </si>
  <si>
    <t>sim4474</t>
  </si>
  <si>
    <t>sim4475</t>
  </si>
  <si>
    <t>sim4476</t>
  </si>
  <si>
    <t>sim4477</t>
  </si>
  <si>
    <t>sim4478</t>
  </si>
  <si>
    <t>sim4479</t>
  </si>
  <si>
    <t>sim4480</t>
  </si>
  <si>
    <t>sim4481</t>
  </si>
  <si>
    <t>sim4482</t>
  </si>
  <si>
    <t>sim4483</t>
  </si>
  <si>
    <t>sim4484</t>
  </si>
  <si>
    <t>sim4485</t>
  </si>
  <si>
    <t>sim4486</t>
  </si>
  <si>
    <t>sim4487</t>
  </si>
  <si>
    <t>sim4488</t>
  </si>
  <si>
    <t>sim4489</t>
  </si>
  <si>
    <t>sim4490</t>
  </si>
  <si>
    <t>sim4491</t>
  </si>
  <si>
    <t>sim4492</t>
  </si>
  <si>
    <t>sim4493</t>
  </si>
  <si>
    <t>sim4494</t>
  </si>
  <si>
    <t>sim4495</t>
  </si>
  <si>
    <t>sim4496</t>
  </si>
  <si>
    <t>sim4497</t>
  </si>
  <si>
    <t>sim4498</t>
  </si>
  <si>
    <t>sim4499</t>
  </si>
  <si>
    <t>sim4500</t>
  </si>
  <si>
    <t>sim4501</t>
  </si>
  <si>
    <t>sim4502</t>
  </si>
  <si>
    <t>sim4503</t>
  </si>
  <si>
    <t>sim4504</t>
  </si>
  <si>
    <t>sim4505</t>
  </si>
  <si>
    <t>sim4506</t>
  </si>
  <si>
    <t>sim4507</t>
  </si>
  <si>
    <t>sim4508</t>
  </si>
  <si>
    <t>sim4509</t>
  </si>
  <si>
    <t>sim4510</t>
  </si>
  <si>
    <t>sim4511</t>
  </si>
  <si>
    <t>sim4512</t>
  </si>
  <si>
    <t>sim4513</t>
  </si>
  <si>
    <t>sim4514</t>
  </si>
  <si>
    <t>sim4515</t>
  </si>
  <si>
    <t>sim4516</t>
  </si>
  <si>
    <t>sim4517</t>
  </si>
  <si>
    <t>sim4518</t>
  </si>
  <si>
    <t>sim4519</t>
  </si>
  <si>
    <t>sim4520</t>
  </si>
  <si>
    <t>sim4521</t>
  </si>
  <si>
    <t>sim4522</t>
  </si>
  <si>
    <t>sim4523</t>
  </si>
  <si>
    <t>sim4524</t>
  </si>
  <si>
    <t>sim4525</t>
  </si>
  <si>
    <t>sim4526</t>
  </si>
  <si>
    <t>sim4527</t>
  </si>
  <si>
    <t>sim4528</t>
  </si>
  <si>
    <t>sim4529</t>
  </si>
  <si>
    <t>sim4530</t>
  </si>
  <si>
    <t>sim4531</t>
  </si>
  <si>
    <t>sim4532</t>
  </si>
  <si>
    <t>sim4533</t>
  </si>
  <si>
    <t>sim4534</t>
  </si>
  <si>
    <t>sim4535</t>
  </si>
  <si>
    <t>sim4536</t>
  </si>
  <si>
    <t>sim4537</t>
  </si>
  <si>
    <t>sim4538</t>
  </si>
  <si>
    <t>sim4539</t>
  </si>
  <si>
    <t>sim4540</t>
  </si>
  <si>
    <t>sim4541</t>
  </si>
  <si>
    <t>sim4542</t>
  </si>
  <si>
    <t>sim4543</t>
  </si>
  <si>
    <t>sim4544</t>
  </si>
  <si>
    <t>sim4545</t>
  </si>
  <si>
    <t>sim4546</t>
  </si>
  <si>
    <t>sim4547</t>
  </si>
  <si>
    <t>sim4548</t>
  </si>
  <si>
    <t>sim4549</t>
  </si>
  <si>
    <t>sim4550</t>
  </si>
  <si>
    <t>sim4551</t>
  </si>
  <si>
    <t>sim4552</t>
  </si>
  <si>
    <t>sim4553</t>
  </si>
  <si>
    <t>sim4554</t>
  </si>
  <si>
    <t>sim4555</t>
  </si>
  <si>
    <t>sim4556</t>
  </si>
  <si>
    <t>sim4557</t>
  </si>
  <si>
    <t>sim4558</t>
  </si>
  <si>
    <t>sim4559</t>
  </si>
  <si>
    <t>sim4560</t>
  </si>
  <si>
    <t>sim4561</t>
  </si>
  <si>
    <t>sim4562</t>
  </si>
  <si>
    <t>sim4563</t>
  </si>
  <si>
    <t>sim4564</t>
  </si>
  <si>
    <t>sim4565</t>
  </si>
  <si>
    <t>sim4566</t>
  </si>
  <si>
    <t>sim4567</t>
  </si>
  <si>
    <t>sim4568</t>
  </si>
  <si>
    <t>sim4569</t>
  </si>
  <si>
    <t>sim4570</t>
  </si>
  <si>
    <t>sim4571</t>
  </si>
  <si>
    <t>sim4572</t>
  </si>
  <si>
    <t>sim4573</t>
  </si>
  <si>
    <t>sim4574</t>
  </si>
  <si>
    <t>sim4575</t>
  </si>
  <si>
    <t>sim4576</t>
  </si>
  <si>
    <t>sim4577</t>
  </si>
  <si>
    <t>sim4578</t>
  </si>
  <si>
    <t>sim4579</t>
  </si>
  <si>
    <t>sim4580</t>
  </si>
  <si>
    <t>sim4581</t>
  </si>
  <si>
    <t>sim4582</t>
  </si>
  <si>
    <t>sim4583</t>
  </si>
  <si>
    <t>sim4584</t>
  </si>
  <si>
    <t>sim4585</t>
  </si>
  <si>
    <t>sim4586</t>
  </si>
  <si>
    <t>sim4587</t>
  </si>
  <si>
    <t>sim4588</t>
  </si>
  <si>
    <t>sim4589</t>
  </si>
  <si>
    <t>sim4590</t>
  </si>
  <si>
    <t>sim4591</t>
  </si>
  <si>
    <t>sim4592</t>
  </si>
  <si>
    <t>sim4593</t>
  </si>
  <si>
    <t>sim4594</t>
  </si>
  <si>
    <t>sim4595</t>
  </si>
  <si>
    <t>sim4596</t>
  </si>
  <si>
    <t>sim4597</t>
  </si>
  <si>
    <t>sim4598</t>
  </si>
  <si>
    <t>sim4599</t>
  </si>
  <si>
    <t>sim4600</t>
  </si>
  <si>
    <t>sim4601</t>
  </si>
  <si>
    <t>sim4602</t>
  </si>
  <si>
    <t>sim4603</t>
  </si>
  <si>
    <t>sim4604</t>
  </si>
  <si>
    <t>sim4605</t>
  </si>
  <si>
    <t>sim4606</t>
  </si>
  <si>
    <t>sim4607</t>
  </si>
  <si>
    <t>sim4608</t>
  </si>
  <si>
    <t>sim4609</t>
  </si>
  <si>
    <t>sim4610</t>
  </si>
  <si>
    <t>sim4611</t>
  </si>
  <si>
    <t>sim4612</t>
  </si>
  <si>
    <t>sim4613</t>
  </si>
  <si>
    <t>sim4614</t>
  </si>
  <si>
    <t>sim4615</t>
  </si>
  <si>
    <t>sim4616</t>
  </si>
  <si>
    <t>sim4617</t>
  </si>
  <si>
    <t>sim4618</t>
  </si>
  <si>
    <t>sim4619</t>
  </si>
  <si>
    <t>sim4620</t>
  </si>
  <si>
    <t>sim4621</t>
  </si>
  <si>
    <t>sim4622</t>
  </si>
  <si>
    <t>sim4623</t>
  </si>
  <si>
    <t>sim4624</t>
  </si>
  <si>
    <t>sim4625</t>
  </si>
  <si>
    <t>sim4626</t>
  </si>
  <si>
    <t>sim4627</t>
  </si>
  <si>
    <t>sim4628</t>
  </si>
  <si>
    <t>sim4629</t>
  </si>
  <si>
    <t>sim4630</t>
  </si>
  <si>
    <t>sim4631</t>
  </si>
  <si>
    <t>sim4632</t>
  </si>
  <si>
    <t>sim4633</t>
  </si>
  <si>
    <t>sim4634</t>
  </si>
  <si>
    <t>sim4635</t>
  </si>
  <si>
    <t>sim4636</t>
  </si>
  <si>
    <t>sim4637</t>
  </si>
  <si>
    <t>sim4638</t>
  </si>
  <si>
    <t>sim4639</t>
  </si>
  <si>
    <t>sim4640</t>
  </si>
  <si>
    <t>sim4641</t>
  </si>
  <si>
    <t>sim4642</t>
  </si>
  <si>
    <t>sim4643</t>
  </si>
  <si>
    <t>sim4644</t>
  </si>
  <si>
    <t>sim4645</t>
  </si>
  <si>
    <t>sim4646</t>
  </si>
  <si>
    <t>sim4647</t>
  </si>
  <si>
    <t>sim4648</t>
  </si>
  <si>
    <t>sim4649</t>
  </si>
  <si>
    <t>sim4650</t>
  </si>
  <si>
    <t>sim4651</t>
  </si>
  <si>
    <t>sim4652</t>
  </si>
  <si>
    <t>sim4653</t>
  </si>
  <si>
    <t>sim4654</t>
  </si>
  <si>
    <t>sim4655</t>
  </si>
  <si>
    <t>sim4656</t>
  </si>
  <si>
    <t>sim4657</t>
  </si>
  <si>
    <t>sim4658</t>
  </si>
  <si>
    <t>sim4659</t>
  </si>
  <si>
    <t>sim4660</t>
  </si>
  <si>
    <t>sim4661</t>
  </si>
  <si>
    <t>sim4662</t>
  </si>
  <si>
    <t>sim4663</t>
  </si>
  <si>
    <t>sim4664</t>
  </si>
  <si>
    <t>sim4665</t>
  </si>
  <si>
    <t>sim4666</t>
  </si>
  <si>
    <t>sim4667</t>
  </si>
  <si>
    <t>sim4668</t>
  </si>
  <si>
    <t>sim4669</t>
  </si>
  <si>
    <t>sim4670</t>
  </si>
  <si>
    <t>sim4671</t>
  </si>
  <si>
    <t>sim4672</t>
  </si>
  <si>
    <t>sim4673</t>
  </si>
  <si>
    <t>sim4674</t>
  </si>
  <si>
    <t>sim4675</t>
  </si>
  <si>
    <t>sim4676</t>
  </si>
  <si>
    <t>sim4677</t>
  </si>
  <si>
    <t>sim4678</t>
  </si>
  <si>
    <t>sim4679</t>
  </si>
  <si>
    <t>sim4680</t>
  </si>
  <si>
    <t>sim4681</t>
  </si>
  <si>
    <t>sim4682</t>
  </si>
  <si>
    <t>sim4683</t>
  </si>
  <si>
    <t>sim4684</t>
  </si>
  <si>
    <t>sim4685</t>
  </si>
  <si>
    <t>sim4686</t>
  </si>
  <si>
    <t>sim4687</t>
  </si>
  <si>
    <t>sim4688</t>
  </si>
  <si>
    <t>sim4689</t>
  </si>
  <si>
    <t>sim4690</t>
  </si>
  <si>
    <t>sim4691</t>
  </si>
  <si>
    <t>sim4692</t>
  </si>
  <si>
    <t>sim4693</t>
  </si>
  <si>
    <t>sim4694</t>
  </si>
  <si>
    <t>sim4695</t>
  </si>
  <si>
    <t>sim4696</t>
  </si>
  <si>
    <t>sim4697</t>
  </si>
  <si>
    <t>sim4698</t>
  </si>
  <si>
    <t>sim4699</t>
  </si>
  <si>
    <t>sim4700</t>
  </si>
  <si>
    <t>sim4701</t>
  </si>
  <si>
    <t>sim4702</t>
  </si>
  <si>
    <t>sim4703</t>
  </si>
  <si>
    <t>sim4704</t>
  </si>
  <si>
    <t>sim4705</t>
  </si>
  <si>
    <t>sim4706</t>
  </si>
  <si>
    <t>sim4707</t>
  </si>
  <si>
    <t>sim4708</t>
  </si>
  <si>
    <t>sim4709</t>
  </si>
  <si>
    <t>sim4710</t>
  </si>
  <si>
    <t>sim4711</t>
  </si>
  <si>
    <t>sim4712</t>
  </si>
  <si>
    <t>sim4713</t>
  </si>
  <si>
    <t>sim4714</t>
  </si>
  <si>
    <t>sim4715</t>
  </si>
  <si>
    <t>sim4716</t>
  </si>
  <si>
    <t>sim4717</t>
  </si>
  <si>
    <t>sim4718</t>
  </si>
  <si>
    <t>sim4719</t>
  </si>
  <si>
    <t>sim4720</t>
  </si>
  <si>
    <t>sim4721</t>
  </si>
  <si>
    <t>sim4722</t>
  </si>
  <si>
    <t>sim4723</t>
  </si>
  <si>
    <t>sim4724</t>
  </si>
  <si>
    <t>sim4725</t>
  </si>
  <si>
    <t>sim4726</t>
  </si>
  <si>
    <t>sim4727</t>
  </si>
  <si>
    <t>sim4728</t>
  </si>
  <si>
    <t>sim4729</t>
  </si>
  <si>
    <t>sim4730</t>
  </si>
  <si>
    <t>sim4731</t>
  </si>
  <si>
    <t>sim4732</t>
  </si>
  <si>
    <t>sim4733</t>
  </si>
  <si>
    <t>sim4734</t>
  </si>
  <si>
    <t>sim4735</t>
  </si>
  <si>
    <t>sim4736</t>
  </si>
  <si>
    <t>sim4737</t>
  </si>
  <si>
    <t>sim4738</t>
  </si>
  <si>
    <t>sim4739</t>
  </si>
  <si>
    <t>sim4740</t>
  </si>
  <si>
    <t>sim4741</t>
  </si>
  <si>
    <t>sim4742</t>
  </si>
  <si>
    <t>sim4743</t>
  </si>
  <si>
    <t>sim4744</t>
  </si>
  <si>
    <t>sim4745</t>
  </si>
  <si>
    <t>sim4746</t>
  </si>
  <si>
    <t>sim4747</t>
  </si>
  <si>
    <t>sim4748</t>
  </si>
  <si>
    <t>sim4749</t>
  </si>
  <si>
    <t>sim4750</t>
  </si>
  <si>
    <t>sim4751</t>
  </si>
  <si>
    <t>sim4752</t>
  </si>
  <si>
    <t>sim4753</t>
  </si>
  <si>
    <t>sim4754</t>
  </si>
  <si>
    <t>sim4755</t>
  </si>
  <si>
    <t>sim4756</t>
  </si>
  <si>
    <t>sim4757</t>
  </si>
  <si>
    <t>sim4758</t>
  </si>
  <si>
    <t>sim4759</t>
  </si>
  <si>
    <t>sim4760</t>
  </si>
  <si>
    <t>sim4761</t>
  </si>
  <si>
    <t>sim4762</t>
  </si>
  <si>
    <t>sim4763</t>
  </si>
  <si>
    <t>sim4764</t>
  </si>
  <si>
    <t>sim4765</t>
  </si>
  <si>
    <t>sim4766</t>
  </si>
  <si>
    <t>sim4767</t>
  </si>
  <si>
    <t>sim4768</t>
  </si>
  <si>
    <t>sim4769</t>
  </si>
  <si>
    <t>sim4770</t>
  </si>
  <si>
    <t>sim4771</t>
  </si>
  <si>
    <t>sim4772</t>
  </si>
  <si>
    <t>sim4773</t>
  </si>
  <si>
    <t>sim4774</t>
  </si>
  <si>
    <t>sim4775</t>
  </si>
  <si>
    <t>sim4776</t>
  </si>
  <si>
    <t>sim4777</t>
  </si>
  <si>
    <t>sim4778</t>
  </si>
  <si>
    <t>sim4779</t>
  </si>
  <si>
    <t>sim4780</t>
  </si>
  <si>
    <t>sim4781</t>
  </si>
  <si>
    <t>sim4782</t>
  </si>
  <si>
    <t>sim4783</t>
  </si>
  <si>
    <t>sim4784</t>
  </si>
  <si>
    <t>sim4785</t>
  </si>
  <si>
    <t>sim4786</t>
  </si>
  <si>
    <t>sim4787</t>
  </si>
  <si>
    <t>sim4788</t>
  </si>
  <si>
    <t>sim4789</t>
  </si>
  <si>
    <t>sim4790</t>
  </si>
  <si>
    <t>sim4791</t>
  </si>
  <si>
    <t>sim4792</t>
  </si>
  <si>
    <t>sim4793</t>
  </si>
  <si>
    <t>sim4794</t>
  </si>
  <si>
    <t>sim4795</t>
  </si>
  <si>
    <t>sim4796</t>
  </si>
  <si>
    <t>sim4797</t>
  </si>
  <si>
    <t>sim4798</t>
  </si>
  <si>
    <t>sim4799</t>
  </si>
  <si>
    <t>sim4800</t>
  </si>
  <si>
    <t>sim4801</t>
  </si>
  <si>
    <t>sim4802</t>
  </si>
  <si>
    <t>sim4803</t>
  </si>
  <si>
    <t>sim4804</t>
  </si>
  <si>
    <t>sim4805</t>
  </si>
  <si>
    <t>sim4806</t>
  </si>
  <si>
    <t>sim4807</t>
  </si>
  <si>
    <t>sim4808</t>
  </si>
  <si>
    <t>sim4809</t>
  </si>
  <si>
    <t>sim4810</t>
  </si>
  <si>
    <t>sim4811</t>
  </si>
  <si>
    <t>sim4812</t>
  </si>
  <si>
    <t>sim4813</t>
  </si>
  <si>
    <t>sim4814</t>
  </si>
  <si>
    <t>sim4815</t>
  </si>
  <si>
    <t>sim4816</t>
  </si>
  <si>
    <t>sim4817</t>
  </si>
  <si>
    <t>sim4818</t>
  </si>
  <si>
    <t>sim4819</t>
  </si>
  <si>
    <t>sim4820</t>
  </si>
  <si>
    <t>sim4821</t>
  </si>
  <si>
    <t>sim4822</t>
  </si>
  <si>
    <t>sim4823</t>
  </si>
  <si>
    <t>sim4824</t>
  </si>
  <si>
    <t>sim4825</t>
  </si>
  <si>
    <t>sim4826</t>
  </si>
  <si>
    <t>sim4827</t>
  </si>
  <si>
    <t>sim4828</t>
  </si>
  <si>
    <t>sim4829</t>
  </si>
  <si>
    <t>sim4830</t>
  </si>
  <si>
    <t>sim4831</t>
  </si>
  <si>
    <t>sim4832</t>
  </si>
  <si>
    <t>sim4833</t>
  </si>
  <si>
    <t>sim4834</t>
  </si>
  <si>
    <t>sim4835</t>
  </si>
  <si>
    <t>sim4836</t>
  </si>
  <si>
    <t>sim4837</t>
  </si>
  <si>
    <t>sim4838</t>
  </si>
  <si>
    <t>sim4839</t>
  </si>
  <si>
    <t>sim4840</t>
  </si>
  <si>
    <t>sim4841</t>
  </si>
  <si>
    <t>sim4842</t>
  </si>
  <si>
    <t>sim4843</t>
  </si>
  <si>
    <t>sim4844</t>
  </si>
  <si>
    <t>sim4845</t>
  </si>
  <si>
    <t>sim4846</t>
  </si>
  <si>
    <t>sim4847</t>
  </si>
  <si>
    <t>sim4848</t>
  </si>
  <si>
    <t>sim4849</t>
  </si>
  <si>
    <t>sim4850</t>
  </si>
  <si>
    <t>sim4851</t>
  </si>
  <si>
    <t>sim4852</t>
  </si>
  <si>
    <t>sim4853</t>
  </si>
  <si>
    <t>sim4854</t>
  </si>
  <si>
    <t>sim4855</t>
  </si>
  <si>
    <t>sim4856</t>
  </si>
  <si>
    <t>sim4857</t>
  </si>
  <si>
    <t>sim4858</t>
  </si>
  <si>
    <t>sim4859</t>
  </si>
  <si>
    <t>sim4860</t>
  </si>
  <si>
    <t>sim4861</t>
  </si>
  <si>
    <t>sim4862</t>
  </si>
  <si>
    <t>sim4863</t>
  </si>
  <si>
    <t>sim4864</t>
  </si>
  <si>
    <t>sim4865</t>
  </si>
  <si>
    <t>sim4866</t>
  </si>
  <si>
    <t>sim4867</t>
  </si>
  <si>
    <t>sim4868</t>
  </si>
  <si>
    <t>sim4869</t>
  </si>
  <si>
    <t>sim4870</t>
  </si>
  <si>
    <t>sim4871</t>
  </si>
  <si>
    <t>sim4872</t>
  </si>
  <si>
    <t>sim4873</t>
  </si>
  <si>
    <t>sim4874</t>
  </si>
  <si>
    <t>sim4875</t>
  </si>
  <si>
    <t>sim4876</t>
  </si>
  <si>
    <t>sim4877</t>
  </si>
  <si>
    <t>sim4878</t>
  </si>
  <si>
    <t>sim4879</t>
  </si>
  <si>
    <t>sim4880</t>
  </si>
  <si>
    <t>sim4881</t>
  </si>
  <si>
    <t>sim4882</t>
  </si>
  <si>
    <t>sim4883</t>
  </si>
  <si>
    <t>sim4884</t>
  </si>
  <si>
    <t>sim4885</t>
  </si>
  <si>
    <t>sim4886</t>
  </si>
  <si>
    <t>sim4887</t>
  </si>
  <si>
    <t>sim4888</t>
  </si>
  <si>
    <t>sim4889</t>
  </si>
  <si>
    <t>sim4890</t>
  </si>
  <si>
    <t>sim4891</t>
  </si>
  <si>
    <t>sim4892</t>
  </si>
  <si>
    <t>sim4893</t>
  </si>
  <si>
    <t>sim4894</t>
  </si>
  <si>
    <t>sim4895</t>
  </si>
  <si>
    <t>sim4896</t>
  </si>
  <si>
    <t>sim4897</t>
  </si>
  <si>
    <t>sim4898</t>
  </si>
  <si>
    <t>sim4899</t>
  </si>
  <si>
    <t>sim4900</t>
  </si>
  <si>
    <t>sim4901</t>
  </si>
  <si>
    <t>sim4902</t>
  </si>
  <si>
    <t>Hipótesis H_0: beta1=0</t>
  </si>
  <si>
    <t>estadístico</t>
  </si>
  <si>
    <t>beta gorro</t>
  </si>
  <si>
    <t>percentiles chi^2</t>
  </si>
  <si>
    <t>con fórmulas</t>
  </si>
  <si>
    <t>SR^2</t>
  </si>
  <si>
    <t>"comprobación" de IC</t>
  </si>
  <si>
    <t>Contraste de hipótesis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</si>
</sst>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"/>
    <numFmt numFmtId="165" formatCode="0.000%"/>
    <numFmt numFmtId="166" formatCode="0.000"/>
    <numFmt numFmtId="168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64" fontId="0" fillId="0" borderId="0" xfId="0" applyNumberFormat="1"/>
    <xf numFmtId="164" fontId="0" fillId="0" borderId="2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0" fontId="0" fillId="0" borderId="0" xfId="1" applyNumberFormat="1" applyFont="1"/>
    <xf numFmtId="166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3" borderId="0" xfId="0" applyFill="1"/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9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64" fontId="0" fillId="4" borderId="0" xfId="0" applyNumberFormat="1" applyFill="1"/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164" fontId="0" fillId="2" borderId="7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9" xfId="0" applyBorder="1" applyAlignment="1">
      <alignment horizontal="center"/>
    </xf>
    <xf numFmtId="168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165" fontId="0" fillId="6" borderId="0" xfId="1" applyNumberFormat="1" applyFont="1" applyFill="1"/>
    <xf numFmtId="0" fontId="0" fillId="6" borderId="2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168" fontId="0" fillId="2" borderId="0" xfId="0" applyNumberFormat="1" applyFill="1" applyAlignment="1">
      <alignment horizontal="center"/>
    </xf>
    <xf numFmtId="0" fontId="2" fillId="0" borderId="0" xfId="0" applyFont="1"/>
    <xf numFmtId="0" fontId="0" fillId="5" borderId="7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0" fontId="0" fillId="5" borderId="0" xfId="1" applyNumberFormat="1" applyFont="1" applyFill="1" applyAlignment="1">
      <alignment horizontal="center"/>
    </xf>
  </cellXfs>
  <cellStyles count="2">
    <cellStyle name="Normal" xfId="0" builtinId="0"/>
    <cellStyle name="Porcentaje" xfId="1" builtinId="5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Hoja1!$E$14:$E$23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Hoja1!$F$14:$F$23</c:f>
              <c:numCache>
                <c:formatCode>0.00000</c:formatCode>
                <c:ptCount val="10"/>
                <c:pt idx="0">
                  <c:v>2.693088010438752</c:v>
                </c:pt>
                <c:pt idx="1">
                  <c:v>3.816640366193139</c:v>
                </c:pt>
                <c:pt idx="2">
                  <c:v>5.0807645220761373</c:v>
                </c:pt>
                <c:pt idx="3">
                  <c:v>1.2860945055027031</c:v>
                </c:pt>
                <c:pt idx="4">
                  <c:v>7.422592651165477</c:v>
                </c:pt>
                <c:pt idx="5">
                  <c:v>3.7161775445596463</c:v>
                </c:pt>
                <c:pt idx="6">
                  <c:v>8.7553569499109152</c:v>
                </c:pt>
                <c:pt idx="7">
                  <c:v>8.8253060039596463</c:v>
                </c:pt>
                <c:pt idx="8">
                  <c:v>11.467141916993908</c:v>
                </c:pt>
                <c:pt idx="9">
                  <c:v>14.1466324406778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solidFill>
                <a:schemeClr val="accent1"/>
              </a:solidFill>
            </a:ln>
          </c:spPr>
          <c:marker>
            <c:symbol val="none"/>
          </c:marker>
          <c:xVal>
            <c:numRef>
              <c:f>Hoja1!$E$14:$E$23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Hoja1!$G$14:$G$23</c:f>
              <c:numCache>
                <c:formatCode>0.00000</c:formatCode>
                <c:ptCount val="10"/>
                <c:pt idx="0">
                  <c:v>1.4284479357716351</c:v>
                </c:pt>
                <c:pt idx="1">
                  <c:v>2.6045660591885635</c:v>
                </c:pt>
                <c:pt idx="2">
                  <c:v>3.780684182605492</c:v>
                </c:pt>
                <c:pt idx="3">
                  <c:v>4.9568023060224204</c:v>
                </c:pt>
                <c:pt idx="4">
                  <c:v>6.1329204294393493</c:v>
                </c:pt>
                <c:pt idx="5">
                  <c:v>7.3090385528562773</c:v>
                </c:pt>
                <c:pt idx="6">
                  <c:v>8.4851566762732062</c:v>
                </c:pt>
                <c:pt idx="7">
                  <c:v>9.6612747996901334</c:v>
                </c:pt>
                <c:pt idx="8">
                  <c:v>10.837392923107064</c:v>
                </c:pt>
                <c:pt idx="9">
                  <c:v>12.013511046523991</c:v>
                </c:pt>
              </c:numCache>
            </c:numRef>
          </c:yVal>
          <c:smooth val="0"/>
        </c:ser>
        <c:ser>
          <c:idx val="2"/>
          <c:order val="2"/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Hoja1!$E$14:$E$23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Hoja1!$J$14:$J$23</c:f>
              <c:numCache>
                <c:formatCode>General</c:formatCode>
                <c:ptCount val="10"/>
                <c:pt idx="0">
                  <c:v>1.6</c:v>
                </c:pt>
                <c:pt idx="1">
                  <c:v>2.8</c:v>
                </c:pt>
                <c:pt idx="2">
                  <c:v>3.9999999999999996</c:v>
                </c:pt>
                <c:pt idx="3">
                  <c:v>5.2</c:v>
                </c:pt>
                <c:pt idx="4">
                  <c:v>6.4</c:v>
                </c:pt>
                <c:pt idx="5">
                  <c:v>7.6</c:v>
                </c:pt>
                <c:pt idx="6">
                  <c:v>8.8000000000000007</c:v>
                </c:pt>
                <c:pt idx="7">
                  <c:v>10</c:v>
                </c:pt>
                <c:pt idx="8">
                  <c:v>11.2</c:v>
                </c:pt>
                <c:pt idx="9">
                  <c:v>12.4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009024"/>
        <c:axId val="49010560"/>
      </c:scatterChart>
      <c:valAx>
        <c:axId val="49009024"/>
        <c:scaling>
          <c:orientation val="minMax"/>
          <c:max val="1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crossAx val="49010560"/>
        <c:crosses val="autoZero"/>
        <c:crossBetween val="midCat"/>
      </c:valAx>
      <c:valAx>
        <c:axId val="49010560"/>
        <c:scaling>
          <c:orientation val="minMax"/>
          <c:max val="15"/>
          <c:min val="0"/>
        </c:scaling>
        <c:delete val="0"/>
        <c:axPos val="l"/>
        <c:majorGridlines/>
        <c:numFmt formatCode="0.00000" sourceLinked="1"/>
        <c:majorTickMark val="out"/>
        <c:minorTickMark val="none"/>
        <c:tickLblPos val="nextTo"/>
        <c:crossAx val="490090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703730</xdr:colOff>
      <xdr:row>5</xdr:row>
      <xdr:rowOff>89647</xdr:rowOff>
    </xdr:from>
    <xdr:to>
      <xdr:col>22</xdr:col>
      <xdr:colOff>703730</xdr:colOff>
      <xdr:row>25</xdr:row>
      <xdr:rowOff>89647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T5002"/>
  <sheetViews>
    <sheetView tabSelected="1" zoomScale="120" zoomScaleNormal="120" workbookViewId="0">
      <selection activeCell="D111" sqref="D111"/>
    </sheetView>
  </sheetViews>
  <sheetFormatPr baseColWidth="10" defaultRowHeight="15" x14ac:dyDescent="0.25"/>
  <cols>
    <col min="7" max="7" width="11.85546875" bestFit="1" customWidth="1"/>
    <col min="11" max="11" width="11.85546875" bestFit="1" customWidth="1"/>
  </cols>
  <sheetData>
    <row r="6" spans="5:14" x14ac:dyDescent="0.25">
      <c r="F6" t="s">
        <v>31</v>
      </c>
    </row>
    <row r="7" spans="5:14" ht="15.75" thickBot="1" x14ac:dyDescent="0.3"/>
    <row r="8" spans="5:14" x14ac:dyDescent="0.25">
      <c r="F8" s="28" t="s">
        <v>24</v>
      </c>
      <c r="G8" s="29">
        <v>10</v>
      </c>
    </row>
    <row r="9" spans="5:14" x14ac:dyDescent="0.25">
      <c r="F9" s="30" t="s">
        <v>0</v>
      </c>
      <c r="G9" s="31">
        <v>0.4</v>
      </c>
    </row>
    <row r="10" spans="5:14" ht="15.75" thickBot="1" x14ac:dyDescent="0.3">
      <c r="F10" s="30" t="s">
        <v>1</v>
      </c>
      <c r="G10" s="31">
        <v>1.2</v>
      </c>
    </row>
    <row r="11" spans="5:14" ht="15.75" customHeight="1" thickBot="1" x14ac:dyDescent="0.3">
      <c r="F11" s="32" t="s">
        <v>4</v>
      </c>
      <c r="G11" s="33">
        <v>2</v>
      </c>
      <c r="M11" s="44" t="s">
        <v>19</v>
      </c>
      <c r="N11" s="44" t="s">
        <v>4950</v>
      </c>
    </row>
    <row r="12" spans="5:14" x14ac:dyDescent="0.25">
      <c r="M12" s="45"/>
      <c r="N12" s="45"/>
    </row>
    <row r="13" spans="5:14" ht="15.75" thickBot="1" x14ac:dyDescent="0.3">
      <c r="E13" t="s">
        <v>2</v>
      </c>
      <c r="F13" t="s">
        <v>3</v>
      </c>
      <c r="G13" t="s">
        <v>6</v>
      </c>
      <c r="H13" t="s">
        <v>27</v>
      </c>
      <c r="M13" s="46"/>
      <c r="N13" s="46"/>
    </row>
    <row r="14" spans="5:14" x14ac:dyDescent="0.25">
      <c r="E14" s="3">
        <v>1</v>
      </c>
      <c r="F14" s="34">
        <f t="shared" ref="F14:F23" ca="1" si="0">beta0+beta1*E14+NORMSINV(RAND())*sigma</f>
        <v>2.693088010438752</v>
      </c>
      <c r="G14" s="37">
        <f ca="1">beta0gorro+beta1gorro*E14</f>
        <v>1.4284479357716351</v>
      </c>
      <c r="H14" s="7">
        <f ca="1">F14-G14</f>
        <v>1.2646400746671169</v>
      </c>
      <c r="I14" s="40">
        <f ca="1">(G14-$G$24)^2</f>
        <v>28.010890264652581</v>
      </c>
      <c r="J14" s="26">
        <f t="shared" ref="J14:J23" si="1">beta0+beta1*E14</f>
        <v>1.6</v>
      </c>
      <c r="L14" t="s">
        <v>5</v>
      </c>
      <c r="M14" s="13">
        <f ca="1">INTERCEPT(F14:F23,E14:E23)</f>
        <v>0.25232981235470664</v>
      </c>
      <c r="N14">
        <f ca="1">ybarra-N15*xbarra</f>
        <v>0.25232981235470664</v>
      </c>
    </row>
    <row r="15" spans="5:14" x14ac:dyDescent="0.25">
      <c r="E15" s="4">
        <v>2</v>
      </c>
      <c r="F15" s="35">
        <f t="shared" ca="1" si="0"/>
        <v>3.816640366193139</v>
      </c>
      <c r="G15" s="38">
        <f ca="1">beta0gorro+beta1gorro*E15</f>
        <v>2.6045660591885635</v>
      </c>
      <c r="H15" s="8">
        <f t="shared" ref="H15:H23" ca="1" si="2">F15-G15</f>
        <v>1.2120743070045754</v>
      </c>
      <c r="I15" s="40">
        <f t="shared" ref="I15:I23" ca="1" si="3">(G15-$G$24)^2</f>
        <v>16.944859542814527</v>
      </c>
      <c r="J15" s="26">
        <f t="shared" si="1"/>
        <v>2.8</v>
      </c>
      <c r="L15" t="s">
        <v>20</v>
      </c>
      <c r="M15" s="13">
        <f ca="1">SLOPE(F14:F23,E14:E23)</f>
        <v>1.1761181234169285</v>
      </c>
      <c r="N15">
        <f ca="1">covxy/Vx</f>
        <v>1.1761181234169285</v>
      </c>
    </row>
    <row r="16" spans="5:14" x14ac:dyDescent="0.25">
      <c r="E16" s="4">
        <v>3</v>
      </c>
      <c r="F16" s="35">
        <f t="shared" ca="1" si="0"/>
        <v>5.0807645220761373</v>
      </c>
      <c r="G16" s="38">
        <f ca="1">beta0gorro+beta1gorro*E16</f>
        <v>3.780684182605492</v>
      </c>
      <c r="H16" s="8">
        <f t="shared" ca="1" si="2"/>
        <v>1.3000803394706453</v>
      </c>
      <c r="I16" s="40">
        <f t="shared" ca="1" si="3"/>
        <v>8.6453365014359829</v>
      </c>
      <c r="J16" s="26">
        <f t="shared" si="1"/>
        <v>3.9999999999999996</v>
      </c>
      <c r="L16" t="s">
        <v>32</v>
      </c>
      <c r="M16" s="12">
        <f ca="1">RSQ(F14:F23,E14:E23)</f>
        <v>0.74762281569497113</v>
      </c>
    </row>
    <row r="17" spans="4:14" x14ac:dyDescent="0.25">
      <c r="E17" s="4">
        <v>4</v>
      </c>
      <c r="F17" s="35">
        <f t="shared" ca="1" si="0"/>
        <v>1.2860945055027031</v>
      </c>
      <c r="G17" s="38">
        <f ca="1">beta0gorro+beta1gorro*E17</f>
        <v>4.9568023060224204</v>
      </c>
      <c r="H17" s="8">
        <f t="shared" ca="1" si="2"/>
        <v>-3.6707078005197173</v>
      </c>
      <c r="I17" s="40">
        <f t="shared" ca="1" si="3"/>
        <v>3.1123211405169533</v>
      </c>
      <c r="J17" s="26">
        <f t="shared" si="1"/>
        <v>5.2</v>
      </c>
      <c r="M17" s="11"/>
    </row>
    <row r="18" spans="4:14" x14ac:dyDescent="0.25">
      <c r="E18" s="4">
        <v>5</v>
      </c>
      <c r="F18" s="35">
        <f t="shared" ca="1" si="0"/>
        <v>7.422592651165477</v>
      </c>
      <c r="G18" s="38">
        <f ca="1">beta0gorro+beta1gorro*E18</f>
        <v>6.1329204294393493</v>
      </c>
      <c r="H18" s="8">
        <f t="shared" ca="1" si="2"/>
        <v>1.2896722217261276</v>
      </c>
      <c r="I18" s="40">
        <f t="shared" ca="1" si="3"/>
        <v>0.34581346005743857</v>
      </c>
      <c r="J18" s="26">
        <f t="shared" si="1"/>
        <v>6.4</v>
      </c>
      <c r="L18" t="s">
        <v>10</v>
      </c>
      <c r="N18" s="13">
        <f ca="1">1/(n-2)*SUMPRODUCT(H14:H23,H14:H23)</f>
        <v>4.8154113309083169</v>
      </c>
    </row>
    <row r="19" spans="4:14" x14ac:dyDescent="0.25">
      <c r="E19" s="4">
        <v>6</v>
      </c>
      <c r="F19" s="35">
        <f t="shared" ca="1" si="0"/>
        <v>3.7161775445596463</v>
      </c>
      <c r="G19" s="38">
        <f ca="1">beta0gorro+beta1gorro*E19</f>
        <v>7.3090385528562773</v>
      </c>
      <c r="H19" s="8">
        <f t="shared" ca="1" si="2"/>
        <v>-3.592861008296631</v>
      </c>
      <c r="I19" s="40">
        <f t="shared" ca="1" si="3"/>
        <v>0.34581346005743957</v>
      </c>
      <c r="J19" s="26">
        <f t="shared" si="1"/>
        <v>7.6</v>
      </c>
    </row>
    <row r="20" spans="4:14" x14ac:dyDescent="0.25">
      <c r="E20" s="4">
        <v>7</v>
      </c>
      <c r="F20" s="35">
        <f t="shared" ca="1" si="0"/>
        <v>8.7553569499109152</v>
      </c>
      <c r="G20" s="38">
        <f ca="1">beta0gorro+beta1gorro*E20</f>
        <v>8.4851566762732062</v>
      </c>
      <c r="H20" s="8">
        <f t="shared" ca="1" si="2"/>
        <v>0.27020027363770893</v>
      </c>
      <c r="I20" s="40">
        <f t="shared" ca="1" si="3"/>
        <v>3.1123211405169564</v>
      </c>
      <c r="J20" s="26">
        <f t="shared" si="1"/>
        <v>8.8000000000000007</v>
      </c>
    </row>
    <row r="21" spans="4:14" x14ac:dyDescent="0.25">
      <c r="E21" s="4">
        <v>8</v>
      </c>
      <c r="F21" s="35">
        <f t="shared" ca="1" si="0"/>
        <v>8.8253060039596463</v>
      </c>
      <c r="G21" s="38">
        <f ca="1">beta0gorro+beta1gorro*E21</f>
        <v>9.6612747996901334</v>
      </c>
      <c r="H21" s="8">
        <f t="shared" ca="1" si="2"/>
        <v>-0.8359687957304871</v>
      </c>
      <c r="I21" s="40">
        <f t="shared" ca="1" si="3"/>
        <v>8.6453365014359793</v>
      </c>
      <c r="J21" s="26">
        <f t="shared" si="1"/>
        <v>10</v>
      </c>
    </row>
    <row r="22" spans="4:14" x14ac:dyDescent="0.25">
      <c r="E22" s="4">
        <v>9</v>
      </c>
      <c r="F22" s="35">
        <f t="shared" ca="1" si="0"/>
        <v>11.467141916993908</v>
      </c>
      <c r="G22" s="38">
        <f ca="1">beta0gorro+beta1gorro*E22</f>
        <v>10.837392923107064</v>
      </c>
      <c r="H22" s="8">
        <f t="shared" ca="1" si="2"/>
        <v>0.62974899388684413</v>
      </c>
      <c r="I22" s="40">
        <f t="shared" ca="1" si="3"/>
        <v>16.944859542814541</v>
      </c>
      <c r="J22" s="26">
        <f t="shared" si="1"/>
        <v>11.2</v>
      </c>
    </row>
    <row r="23" spans="4:14" ht="15.75" thickBot="1" x14ac:dyDescent="0.3">
      <c r="E23" s="5">
        <v>10</v>
      </c>
      <c r="F23" s="36">
        <f t="shared" ca="1" si="0"/>
        <v>14.1466324406778</v>
      </c>
      <c r="G23" s="39">
        <f ca="1">beta0gorro+beta1gorro*E23</f>
        <v>12.013511046523991</v>
      </c>
      <c r="H23" s="9">
        <f t="shared" ca="1" si="2"/>
        <v>2.1331213941538092</v>
      </c>
      <c r="I23" s="40">
        <f t="shared" ca="1" si="3"/>
        <v>28.010890264652588</v>
      </c>
      <c r="J23" s="26">
        <f t="shared" si="1"/>
        <v>12.4</v>
      </c>
    </row>
    <row r="24" spans="4:14" x14ac:dyDescent="0.25">
      <c r="D24" t="s">
        <v>14</v>
      </c>
      <c r="E24" s="42">
        <f>AVERAGE(E14:E23)</f>
        <v>5.5</v>
      </c>
      <c r="F24" s="42">
        <f ca="1">AVERAGE(F14:F23)</f>
        <v>6.7209794911478129</v>
      </c>
      <c r="G24" s="42">
        <f ca="1">AVERAGE(G14:G23)</f>
        <v>6.7209794911478129</v>
      </c>
      <c r="H24" s="42">
        <f ca="1">AVERAGE(H14:H23)</f>
        <v>-7.9936057773011273E-16</v>
      </c>
    </row>
    <row r="25" spans="4:14" x14ac:dyDescent="0.25">
      <c r="D25" t="s">
        <v>15</v>
      </c>
      <c r="E25" s="42">
        <f>_xlfn.VAR.P(E14:E23)</f>
        <v>8.25</v>
      </c>
      <c r="F25" s="42">
        <f ca="1">_xlfn.VAR.P(F14:F23)</f>
        <v>15.26417324662215</v>
      </c>
      <c r="G25" s="42">
        <f ca="1">_xlfn.VAR.P(G14:G23)</f>
        <v>11.411844181895503</v>
      </c>
      <c r="H25" s="42">
        <f ca="1">_xlfn.VAR.P(H14:H23)</f>
        <v>3.8523290647266539</v>
      </c>
    </row>
    <row r="26" spans="4:14" x14ac:dyDescent="0.25">
      <c r="D26" t="s">
        <v>21</v>
      </c>
      <c r="E26" s="42">
        <f ca="1">_xlfn.COVARIANCE.P(E14:E23,F14:F23)</f>
        <v>9.7029745181896594</v>
      </c>
      <c r="F26" s="26"/>
      <c r="G26" s="26"/>
      <c r="H26" s="26"/>
    </row>
    <row r="27" spans="4:14" x14ac:dyDescent="0.25">
      <c r="D27" t="s">
        <v>41</v>
      </c>
      <c r="E27" s="43">
        <f>n*E25</f>
        <v>82.5</v>
      </c>
      <c r="H27" s="26" t="s">
        <v>16</v>
      </c>
    </row>
    <row r="28" spans="4:14" ht="15.75" thickBot="1" x14ac:dyDescent="0.3">
      <c r="H28" s="26" t="s">
        <v>17</v>
      </c>
    </row>
    <row r="29" spans="4:14" ht="15.75" thickBot="1" x14ac:dyDescent="0.3">
      <c r="H29" s="41">
        <f ca="1">SUMPRODUCT(G14:G23,H14:H23)</f>
        <v>-7.1054273576010019E-14</v>
      </c>
    </row>
    <row r="30" spans="4:14" ht="15.75" thickBot="1" x14ac:dyDescent="0.3">
      <c r="H30" s="26" t="s">
        <v>18</v>
      </c>
    </row>
    <row r="31" spans="4:14" ht="15.75" thickBot="1" x14ac:dyDescent="0.3">
      <c r="H31" s="41">
        <f ca="1">SUMPRODUCT(E14:E23,H14:H23)</f>
        <v>-6.0396132539608516E-14</v>
      </c>
    </row>
    <row r="33" spans="1:15" ht="15.75" thickBot="1" x14ac:dyDescent="0.3"/>
    <row r="34" spans="1:15" x14ac:dyDescent="0.25">
      <c r="E34" t="s">
        <v>22</v>
      </c>
      <c r="G34" s="47" t="s">
        <v>23</v>
      </c>
      <c r="H34" s="51">
        <f ca="1">n*F25</f>
        <v>152.6417324662215</v>
      </c>
      <c r="J34" t="s">
        <v>28</v>
      </c>
    </row>
    <row r="35" spans="1:15" x14ac:dyDescent="0.25">
      <c r="G35" s="48" t="s">
        <v>25</v>
      </c>
      <c r="H35" s="52">
        <f ca="1">N18*(n-2)</f>
        <v>38.523290647266535</v>
      </c>
      <c r="J35" s="50">
        <f ca="1">MSS/TSS</f>
        <v>0.74762281569497102</v>
      </c>
    </row>
    <row r="36" spans="1:15" ht="15.75" thickBot="1" x14ac:dyDescent="0.3">
      <c r="G36" s="49" t="s">
        <v>26</v>
      </c>
      <c r="H36" s="53">
        <f ca="1">SUM(I14:I23)</f>
        <v>114.11844181895499</v>
      </c>
    </row>
    <row r="38" spans="1:15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40" spans="1:15" ht="15.75" thickBot="1" x14ac:dyDescent="0.3">
      <c r="K40" t="s">
        <v>30</v>
      </c>
    </row>
    <row r="41" spans="1:15" x14ac:dyDescent="0.25">
      <c r="C41" t="s">
        <v>29</v>
      </c>
      <c r="F41" t="s">
        <v>7</v>
      </c>
      <c r="G41" s="2">
        <v>1</v>
      </c>
      <c r="H41" s="2">
        <f t="array" ref="H41:H50">E14:E23</f>
        <v>1</v>
      </c>
      <c r="K41" s="15">
        <f t="array" ref="K41:L42">MMULT(TRANSPOSE(matrizX),matrizX)</f>
        <v>10</v>
      </c>
      <c r="L41" s="16">
        <v>55</v>
      </c>
    </row>
    <row r="42" spans="1:15" ht="15.75" thickBot="1" x14ac:dyDescent="0.3">
      <c r="G42" s="2">
        <v>1</v>
      </c>
      <c r="H42" s="2">
        <v>2</v>
      </c>
      <c r="K42" s="17">
        <v>55</v>
      </c>
      <c r="L42" s="18">
        <v>385</v>
      </c>
    </row>
    <row r="43" spans="1:15" x14ac:dyDescent="0.25">
      <c r="G43" s="2">
        <v>1</v>
      </c>
      <c r="H43" s="2">
        <v>3</v>
      </c>
    </row>
    <row r="44" spans="1:15" ht="15.75" thickBot="1" x14ac:dyDescent="0.3">
      <c r="G44" s="2">
        <v>1</v>
      </c>
      <c r="H44" s="2">
        <v>4</v>
      </c>
      <c r="K44" t="s">
        <v>8</v>
      </c>
    </row>
    <row r="45" spans="1:15" x14ac:dyDescent="0.25">
      <c r="G45" s="2">
        <v>1</v>
      </c>
      <c r="H45" s="2">
        <v>5</v>
      </c>
      <c r="K45" s="15">
        <f t="array" ref="K45:L46">MINVERSE(K41:L42)</f>
        <v>0.46666666666666667</v>
      </c>
      <c r="L45" s="16">
        <v>-6.6666666666666666E-2</v>
      </c>
    </row>
    <row r="46" spans="1:15" ht="15.75" thickBot="1" x14ac:dyDescent="0.3">
      <c r="G46" s="2">
        <v>1</v>
      </c>
      <c r="H46" s="2">
        <v>6</v>
      </c>
      <c r="K46" s="17">
        <v>-6.6666666666666666E-2</v>
      </c>
      <c r="L46" s="18">
        <v>1.2121212121212121E-2</v>
      </c>
    </row>
    <row r="47" spans="1:15" x14ac:dyDescent="0.25">
      <c r="G47" s="2">
        <v>1</v>
      </c>
      <c r="H47" s="2">
        <v>7</v>
      </c>
    </row>
    <row r="48" spans="1:15" ht="15.75" thickBot="1" x14ac:dyDescent="0.3">
      <c r="G48" s="2">
        <v>1</v>
      </c>
      <c r="H48" s="2">
        <v>8</v>
      </c>
      <c r="K48" t="s">
        <v>9</v>
      </c>
    </row>
    <row r="49" spans="7:20" x14ac:dyDescent="0.25">
      <c r="G49" s="2">
        <v>1</v>
      </c>
      <c r="H49" s="2">
        <v>9</v>
      </c>
      <c r="K49" s="15">
        <f t="array" ref="K49:T50">MMULT(K45:L46,TRANSPOSE(matrizX))</f>
        <v>0.4</v>
      </c>
      <c r="L49" s="19">
        <v>0.33333333333333337</v>
      </c>
      <c r="M49" s="19">
        <v>0.26666666666666666</v>
      </c>
      <c r="N49" s="19">
        <v>0.2</v>
      </c>
      <c r="O49" s="19">
        <v>0.13333333333333336</v>
      </c>
      <c r="P49" s="19">
        <v>6.6666666666666652E-2</v>
      </c>
      <c r="Q49" s="19">
        <v>0</v>
      </c>
      <c r="R49" s="19">
        <v>-6.6666666666666652E-2</v>
      </c>
      <c r="S49" s="19">
        <v>-0.1333333333333333</v>
      </c>
      <c r="T49" s="16">
        <v>-0.19999999999999996</v>
      </c>
    </row>
    <row r="50" spans="7:20" ht="15.75" thickBot="1" x14ac:dyDescent="0.3">
      <c r="G50" s="2">
        <v>1</v>
      </c>
      <c r="H50" s="2">
        <v>10</v>
      </c>
      <c r="K50" s="17">
        <v>-5.4545454545454543E-2</v>
      </c>
      <c r="L50" s="20">
        <v>-4.242424242424242E-2</v>
      </c>
      <c r="M50" s="20">
        <v>-3.0303030303030304E-2</v>
      </c>
      <c r="N50" s="20">
        <v>-1.8181818181818181E-2</v>
      </c>
      <c r="O50" s="20">
        <v>-6.060606060606058E-3</v>
      </c>
      <c r="P50" s="20">
        <v>6.060606060606058E-3</v>
      </c>
      <c r="Q50" s="20">
        <v>1.8181818181818188E-2</v>
      </c>
      <c r="R50" s="20">
        <v>3.0303030303030304E-2</v>
      </c>
      <c r="S50" s="20">
        <v>4.242424242424242E-2</v>
      </c>
      <c r="T50" s="18">
        <v>5.454545454545455E-2</v>
      </c>
    </row>
    <row r="52" spans="7:20" x14ac:dyDescent="0.25">
      <c r="K52" t="s">
        <v>4948</v>
      </c>
      <c r="L52" s="1">
        <f t="array" aca="1" ref="L52:L53" ca="1">MMULT(K49:T50,F14:F23)</f>
        <v>0.25232981235470842</v>
      </c>
    </row>
    <row r="53" spans="7:20" x14ac:dyDescent="0.25">
      <c r="L53" s="1">
        <f ca="1"/>
        <v>1.1761181234169285</v>
      </c>
    </row>
    <row r="55" spans="7:20" ht="15.75" thickBot="1" x14ac:dyDescent="0.3">
      <c r="K55" t="s">
        <v>11</v>
      </c>
    </row>
    <row r="56" spans="7:20" x14ac:dyDescent="0.25">
      <c r="K56" s="15">
        <f t="array" ref="K56:T65">MMULT(matrizX,K49:T50)</f>
        <v>0.34545454545454546</v>
      </c>
      <c r="L56" s="19">
        <v>0.29090909090909095</v>
      </c>
      <c r="M56" s="19">
        <v>0.23636363636363636</v>
      </c>
      <c r="N56" s="19">
        <v>0.18181818181818182</v>
      </c>
      <c r="O56" s="19">
        <v>0.12727272727272732</v>
      </c>
      <c r="P56" s="19">
        <v>7.272727272727271E-2</v>
      </c>
      <c r="Q56" s="19">
        <v>1.8181818181818188E-2</v>
      </c>
      <c r="R56" s="19">
        <v>-3.6363636363636348E-2</v>
      </c>
      <c r="S56" s="19">
        <v>-9.0909090909090884E-2</v>
      </c>
      <c r="T56" s="16">
        <v>-0.14545454545454539</v>
      </c>
    </row>
    <row r="57" spans="7:20" x14ac:dyDescent="0.25">
      <c r="K57" s="21">
        <v>0.29090909090909095</v>
      </c>
      <c r="L57" s="22">
        <v>0.24848484848484853</v>
      </c>
      <c r="M57" s="22">
        <v>0.20606060606060606</v>
      </c>
      <c r="N57" s="22">
        <v>0.16363636363636364</v>
      </c>
      <c r="O57" s="22">
        <v>0.12121212121212124</v>
      </c>
      <c r="P57" s="22">
        <v>7.8787878787878768E-2</v>
      </c>
      <c r="Q57" s="22">
        <v>3.6363636363636376E-2</v>
      </c>
      <c r="R57" s="22">
        <v>-6.0606060606060441E-3</v>
      </c>
      <c r="S57" s="22">
        <v>-4.8484848484848464E-2</v>
      </c>
      <c r="T57" s="23">
        <v>-9.0909090909090856E-2</v>
      </c>
    </row>
    <row r="58" spans="7:20" x14ac:dyDescent="0.25">
      <c r="K58" s="21">
        <v>0.23636363636363639</v>
      </c>
      <c r="L58" s="22">
        <v>0.20606060606060611</v>
      </c>
      <c r="M58" s="22">
        <v>0.17575757575757575</v>
      </c>
      <c r="N58" s="22">
        <v>0.14545454545454548</v>
      </c>
      <c r="O58" s="22">
        <v>0.11515151515151519</v>
      </c>
      <c r="P58" s="22">
        <v>8.4848484848484826E-2</v>
      </c>
      <c r="Q58" s="22">
        <v>5.4545454545454564E-2</v>
      </c>
      <c r="R58" s="22">
        <v>2.424242424242426E-2</v>
      </c>
      <c r="S58" s="22">
        <v>-6.0606060606060441E-3</v>
      </c>
      <c r="T58" s="23">
        <v>-3.636363636363632E-2</v>
      </c>
    </row>
    <row r="59" spans="7:20" x14ac:dyDescent="0.25">
      <c r="K59" s="21">
        <v>0.18181818181818185</v>
      </c>
      <c r="L59" s="22">
        <v>0.16363636363636369</v>
      </c>
      <c r="M59" s="22">
        <v>0.14545454545454545</v>
      </c>
      <c r="N59" s="22">
        <v>0.12727272727272729</v>
      </c>
      <c r="O59" s="22">
        <v>0.10909090909090913</v>
      </c>
      <c r="P59" s="22">
        <v>9.0909090909090884E-2</v>
      </c>
      <c r="Q59" s="22">
        <v>7.2727272727272751E-2</v>
      </c>
      <c r="R59" s="22">
        <v>5.4545454545454564E-2</v>
      </c>
      <c r="S59" s="22">
        <v>3.6363636363636376E-2</v>
      </c>
      <c r="T59" s="23">
        <v>1.8181818181818243E-2</v>
      </c>
    </row>
    <row r="60" spans="7:20" x14ac:dyDescent="0.25">
      <c r="K60" s="21">
        <v>0.12727272727272732</v>
      </c>
      <c r="L60" s="22">
        <v>0.12121212121212127</v>
      </c>
      <c r="M60" s="22">
        <v>0.11515151515151514</v>
      </c>
      <c r="N60" s="22">
        <v>0.1090909090909091</v>
      </c>
      <c r="O60" s="22">
        <v>0.10303030303030307</v>
      </c>
      <c r="P60" s="22">
        <v>9.6969696969696942E-2</v>
      </c>
      <c r="Q60" s="22">
        <v>9.0909090909090939E-2</v>
      </c>
      <c r="R60" s="22">
        <v>8.4848484848484867E-2</v>
      </c>
      <c r="S60" s="22">
        <v>7.8787878787878796E-2</v>
      </c>
      <c r="T60" s="23">
        <v>7.2727272727272807E-2</v>
      </c>
    </row>
    <row r="61" spans="7:20" x14ac:dyDescent="0.25">
      <c r="K61" s="21">
        <v>7.2727272727272751E-2</v>
      </c>
      <c r="L61" s="22">
        <v>7.8787878787878851E-2</v>
      </c>
      <c r="M61" s="22">
        <v>8.484848484848484E-2</v>
      </c>
      <c r="N61" s="22">
        <v>9.0909090909090925E-2</v>
      </c>
      <c r="O61" s="22">
        <v>9.6969696969697011E-2</v>
      </c>
      <c r="P61" s="22">
        <v>0.103030303030303</v>
      </c>
      <c r="Q61" s="22">
        <v>0.10909090909090913</v>
      </c>
      <c r="R61" s="22">
        <v>0.11515151515151517</v>
      </c>
      <c r="S61" s="22">
        <v>0.12121212121212122</v>
      </c>
      <c r="T61" s="23">
        <v>0.12727272727272732</v>
      </c>
    </row>
    <row r="62" spans="7:20" x14ac:dyDescent="0.25">
      <c r="K62" s="21">
        <v>1.8181818181818243E-2</v>
      </c>
      <c r="L62" s="22">
        <v>3.6363636363636431E-2</v>
      </c>
      <c r="M62" s="22">
        <v>5.4545454545454536E-2</v>
      </c>
      <c r="N62" s="22">
        <v>7.2727272727272751E-2</v>
      </c>
      <c r="O62" s="22">
        <v>9.0909090909090953E-2</v>
      </c>
      <c r="P62" s="22">
        <v>0.10909090909090906</v>
      </c>
      <c r="Q62" s="22">
        <v>0.12727272727272732</v>
      </c>
      <c r="R62" s="22">
        <v>0.14545454545454548</v>
      </c>
      <c r="S62" s="22">
        <v>0.16363636363636364</v>
      </c>
      <c r="T62" s="23">
        <v>0.18181818181818188</v>
      </c>
    </row>
    <row r="63" spans="7:20" x14ac:dyDescent="0.25">
      <c r="K63" s="21">
        <v>-3.636363636363632E-2</v>
      </c>
      <c r="L63" s="22">
        <v>-6.0606060606059886E-3</v>
      </c>
      <c r="M63" s="22">
        <v>2.4242424242424232E-2</v>
      </c>
      <c r="N63" s="22">
        <v>5.4545454545454564E-2</v>
      </c>
      <c r="O63" s="22">
        <v>8.4848484848484895E-2</v>
      </c>
      <c r="P63" s="22">
        <v>0.11515151515151512</v>
      </c>
      <c r="Q63" s="22">
        <v>0.1454545454545455</v>
      </c>
      <c r="R63" s="22">
        <v>0.17575757575757578</v>
      </c>
      <c r="S63" s="22">
        <v>0.20606060606060606</v>
      </c>
      <c r="T63" s="23">
        <v>0.23636363636363644</v>
      </c>
    </row>
    <row r="64" spans="7:20" x14ac:dyDescent="0.25">
      <c r="K64" s="21">
        <v>-9.0909090909090884E-2</v>
      </c>
      <c r="L64" s="22">
        <v>-4.8484848484848408E-2</v>
      </c>
      <c r="M64" s="22">
        <v>-6.0606060606060441E-3</v>
      </c>
      <c r="N64" s="22">
        <v>3.6363636363636376E-2</v>
      </c>
      <c r="O64" s="22">
        <v>7.8787878787878837E-2</v>
      </c>
      <c r="P64" s="22">
        <v>0.12121212121212117</v>
      </c>
      <c r="Q64" s="22">
        <v>0.16363636363636369</v>
      </c>
      <c r="R64" s="22">
        <v>0.20606060606060606</v>
      </c>
      <c r="S64" s="22">
        <v>0.24848484848484848</v>
      </c>
      <c r="T64" s="23">
        <v>0.29090909090909101</v>
      </c>
    </row>
    <row r="65" spans="11:20" ht="15.75" thickBot="1" x14ac:dyDescent="0.3">
      <c r="K65" s="17">
        <v>-0.14545454545454539</v>
      </c>
      <c r="L65" s="20">
        <v>-9.0909090909090828E-2</v>
      </c>
      <c r="M65" s="20">
        <v>-3.6363636363636376E-2</v>
      </c>
      <c r="N65" s="20">
        <v>1.8181818181818188E-2</v>
      </c>
      <c r="O65" s="20">
        <v>7.2727272727272779E-2</v>
      </c>
      <c r="P65" s="20">
        <v>0.12727272727272723</v>
      </c>
      <c r="Q65" s="20">
        <v>0.18181818181818188</v>
      </c>
      <c r="R65" s="20">
        <v>0.23636363636363639</v>
      </c>
      <c r="S65" s="20">
        <v>0.29090909090909089</v>
      </c>
      <c r="T65" s="18">
        <v>0.34545454545454557</v>
      </c>
    </row>
    <row r="67" spans="11:20" ht="15.75" thickBot="1" x14ac:dyDescent="0.3">
      <c r="K67" t="s">
        <v>12</v>
      </c>
    </row>
    <row r="68" spans="11:20" x14ac:dyDescent="0.25">
      <c r="K68" s="15">
        <v>1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6">
        <v>0</v>
      </c>
    </row>
    <row r="69" spans="11:20" x14ac:dyDescent="0.25">
      <c r="K69" s="21">
        <v>0</v>
      </c>
      <c r="L69" s="22">
        <v>1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22">
        <v>0</v>
      </c>
      <c r="S69" s="22">
        <v>0</v>
      </c>
      <c r="T69" s="23">
        <v>0</v>
      </c>
    </row>
    <row r="70" spans="11:20" x14ac:dyDescent="0.25">
      <c r="K70" s="21">
        <v>0</v>
      </c>
      <c r="L70" s="22">
        <v>0</v>
      </c>
      <c r="M70" s="22">
        <v>1</v>
      </c>
      <c r="N70" s="22">
        <v>0</v>
      </c>
      <c r="O70" s="22">
        <v>0</v>
      </c>
      <c r="P70" s="22">
        <v>0</v>
      </c>
      <c r="Q70" s="22">
        <v>0</v>
      </c>
      <c r="R70" s="22">
        <v>0</v>
      </c>
      <c r="S70" s="22">
        <v>0</v>
      </c>
      <c r="T70" s="23">
        <v>0</v>
      </c>
    </row>
    <row r="71" spans="11:20" x14ac:dyDescent="0.25">
      <c r="K71" s="21">
        <v>0</v>
      </c>
      <c r="L71" s="22">
        <v>0</v>
      </c>
      <c r="M71" s="22">
        <v>0</v>
      </c>
      <c r="N71" s="22">
        <v>1</v>
      </c>
      <c r="O71" s="22">
        <v>0</v>
      </c>
      <c r="P71" s="22">
        <v>0</v>
      </c>
      <c r="Q71" s="22">
        <v>0</v>
      </c>
      <c r="R71" s="22">
        <v>0</v>
      </c>
      <c r="S71" s="22">
        <v>0</v>
      </c>
      <c r="T71" s="23">
        <v>0</v>
      </c>
    </row>
    <row r="72" spans="11:20" x14ac:dyDescent="0.25">
      <c r="K72" s="21">
        <v>0</v>
      </c>
      <c r="L72" s="22">
        <v>0</v>
      </c>
      <c r="M72" s="22">
        <v>0</v>
      </c>
      <c r="N72" s="22">
        <v>0</v>
      </c>
      <c r="O72" s="22">
        <v>1</v>
      </c>
      <c r="P72" s="22">
        <v>0</v>
      </c>
      <c r="Q72" s="22">
        <v>0</v>
      </c>
      <c r="R72" s="22">
        <v>0</v>
      </c>
      <c r="S72" s="22">
        <v>0</v>
      </c>
      <c r="T72" s="23">
        <v>0</v>
      </c>
    </row>
    <row r="73" spans="11:20" x14ac:dyDescent="0.25">
      <c r="K73" s="21">
        <v>0</v>
      </c>
      <c r="L73" s="22">
        <v>0</v>
      </c>
      <c r="M73" s="22">
        <v>0</v>
      </c>
      <c r="N73" s="22">
        <v>0</v>
      </c>
      <c r="O73" s="22">
        <v>0</v>
      </c>
      <c r="P73" s="22">
        <v>1</v>
      </c>
      <c r="Q73" s="22">
        <v>0</v>
      </c>
      <c r="R73" s="22">
        <v>0</v>
      </c>
      <c r="S73" s="22">
        <v>0</v>
      </c>
      <c r="T73" s="23">
        <v>0</v>
      </c>
    </row>
    <row r="74" spans="11:20" x14ac:dyDescent="0.25">
      <c r="K74" s="21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1</v>
      </c>
      <c r="R74" s="22">
        <v>0</v>
      </c>
      <c r="S74" s="22">
        <v>0</v>
      </c>
      <c r="T74" s="23">
        <v>0</v>
      </c>
    </row>
    <row r="75" spans="11:20" x14ac:dyDescent="0.25">
      <c r="K75" s="21">
        <v>0</v>
      </c>
      <c r="L75" s="22">
        <v>0</v>
      </c>
      <c r="M75" s="22">
        <v>0</v>
      </c>
      <c r="N75" s="22">
        <v>0</v>
      </c>
      <c r="O75" s="22">
        <v>0</v>
      </c>
      <c r="P75" s="22">
        <v>0</v>
      </c>
      <c r="Q75" s="22">
        <v>0</v>
      </c>
      <c r="R75" s="22">
        <v>1</v>
      </c>
      <c r="S75" s="22">
        <v>0</v>
      </c>
      <c r="T75" s="23">
        <v>0</v>
      </c>
    </row>
    <row r="76" spans="11:20" x14ac:dyDescent="0.25">
      <c r="K76" s="21">
        <v>0</v>
      </c>
      <c r="L76" s="22">
        <v>0</v>
      </c>
      <c r="M76" s="22">
        <v>0</v>
      </c>
      <c r="N76" s="22">
        <v>0</v>
      </c>
      <c r="O76" s="22">
        <v>0</v>
      </c>
      <c r="P76" s="22">
        <v>0</v>
      </c>
      <c r="Q76" s="22">
        <v>0</v>
      </c>
      <c r="R76" s="22">
        <v>0</v>
      </c>
      <c r="S76" s="22">
        <v>1</v>
      </c>
      <c r="T76" s="23">
        <v>0</v>
      </c>
    </row>
    <row r="77" spans="11:20" ht="15.75" thickBot="1" x14ac:dyDescent="0.3">
      <c r="K77" s="17">
        <v>0</v>
      </c>
      <c r="L77" s="20">
        <v>0</v>
      </c>
      <c r="M77" s="20">
        <v>0</v>
      </c>
      <c r="N77" s="20">
        <v>0</v>
      </c>
      <c r="O77" s="20">
        <v>0</v>
      </c>
      <c r="P77" s="20">
        <v>0</v>
      </c>
      <c r="Q77" s="20">
        <v>0</v>
      </c>
      <c r="R77" s="20">
        <v>0</v>
      </c>
      <c r="S77" s="20">
        <v>0</v>
      </c>
      <c r="T77" s="18">
        <v>1</v>
      </c>
    </row>
    <row r="79" spans="11:20" ht="15.75" thickBot="1" x14ac:dyDescent="0.3">
      <c r="K79" t="s">
        <v>13</v>
      </c>
    </row>
    <row r="80" spans="11:20" x14ac:dyDescent="0.25">
      <c r="K80" s="15">
        <f t="array" ref="K80:T89">K68:T77-K56:T65</f>
        <v>0.65454545454545454</v>
      </c>
      <c r="L80" s="19">
        <v>-0.29090909090909095</v>
      </c>
      <c r="M80" s="19">
        <v>-0.23636363636363636</v>
      </c>
      <c r="N80" s="19">
        <v>-0.18181818181818182</v>
      </c>
      <c r="O80" s="19">
        <v>-0.12727272727272732</v>
      </c>
      <c r="P80" s="19">
        <v>-7.272727272727271E-2</v>
      </c>
      <c r="Q80" s="19">
        <v>-1.8181818181818188E-2</v>
      </c>
      <c r="R80" s="19">
        <v>3.6363636363636348E-2</v>
      </c>
      <c r="S80" s="19">
        <v>9.0909090909090884E-2</v>
      </c>
      <c r="T80" s="16">
        <v>0.14545454545454539</v>
      </c>
    </row>
    <row r="81" spans="2:20" x14ac:dyDescent="0.25">
      <c r="K81" s="21">
        <v>-0.29090909090909095</v>
      </c>
      <c r="L81" s="22">
        <v>0.75151515151515147</v>
      </c>
      <c r="M81" s="22">
        <v>-0.20606060606060606</v>
      </c>
      <c r="N81" s="22">
        <v>-0.16363636363636364</v>
      </c>
      <c r="O81" s="22">
        <v>-0.12121212121212124</v>
      </c>
      <c r="P81" s="22">
        <v>-7.8787878787878768E-2</v>
      </c>
      <c r="Q81" s="22">
        <v>-3.6363636363636376E-2</v>
      </c>
      <c r="R81" s="22">
        <v>6.0606060606060441E-3</v>
      </c>
      <c r="S81" s="22">
        <v>4.8484848484848464E-2</v>
      </c>
      <c r="T81" s="23">
        <v>9.0909090909090856E-2</v>
      </c>
    </row>
    <row r="82" spans="2:20" x14ac:dyDescent="0.25">
      <c r="K82" s="21">
        <v>-0.23636363636363639</v>
      </c>
      <c r="L82" s="22">
        <v>-0.20606060606060611</v>
      </c>
      <c r="M82" s="22">
        <v>0.82424242424242422</v>
      </c>
      <c r="N82" s="22">
        <v>-0.14545454545454548</v>
      </c>
      <c r="O82" s="22">
        <v>-0.11515151515151519</v>
      </c>
      <c r="P82" s="22">
        <v>-8.4848484848484826E-2</v>
      </c>
      <c r="Q82" s="22">
        <v>-5.4545454545454564E-2</v>
      </c>
      <c r="R82" s="22">
        <v>-2.424242424242426E-2</v>
      </c>
      <c r="S82" s="22">
        <v>6.0606060606060441E-3</v>
      </c>
      <c r="T82" s="23">
        <v>3.636363636363632E-2</v>
      </c>
    </row>
    <row r="83" spans="2:20" x14ac:dyDescent="0.25">
      <c r="K83" s="21">
        <v>-0.18181818181818185</v>
      </c>
      <c r="L83" s="22">
        <v>-0.16363636363636369</v>
      </c>
      <c r="M83" s="22">
        <v>-0.14545454545454545</v>
      </c>
      <c r="N83" s="22">
        <v>0.87272727272727268</v>
      </c>
      <c r="O83" s="22">
        <v>-0.10909090909090913</v>
      </c>
      <c r="P83" s="22">
        <v>-9.0909090909090884E-2</v>
      </c>
      <c r="Q83" s="22">
        <v>-7.2727272727272751E-2</v>
      </c>
      <c r="R83" s="22">
        <v>-5.4545454545454564E-2</v>
      </c>
      <c r="S83" s="22">
        <v>-3.6363636363636376E-2</v>
      </c>
      <c r="T83" s="23">
        <v>-1.8181818181818243E-2</v>
      </c>
    </row>
    <row r="84" spans="2:20" x14ac:dyDescent="0.25">
      <c r="K84" s="21">
        <v>-0.12727272727272732</v>
      </c>
      <c r="L84" s="22">
        <v>-0.12121212121212127</v>
      </c>
      <c r="M84" s="22">
        <v>-0.11515151515151514</v>
      </c>
      <c r="N84" s="22">
        <v>-0.1090909090909091</v>
      </c>
      <c r="O84" s="22">
        <v>0.89696969696969697</v>
      </c>
      <c r="P84" s="22">
        <v>-9.6969696969696942E-2</v>
      </c>
      <c r="Q84" s="22">
        <v>-9.0909090909090939E-2</v>
      </c>
      <c r="R84" s="22">
        <v>-8.4848484848484867E-2</v>
      </c>
      <c r="S84" s="22">
        <v>-7.8787878787878796E-2</v>
      </c>
      <c r="T84" s="23">
        <v>-7.2727272727272807E-2</v>
      </c>
    </row>
    <row r="85" spans="2:20" x14ac:dyDescent="0.25">
      <c r="K85" s="21">
        <v>-7.2727272727272751E-2</v>
      </c>
      <c r="L85" s="22">
        <v>-7.8787878787878851E-2</v>
      </c>
      <c r="M85" s="22">
        <v>-8.484848484848484E-2</v>
      </c>
      <c r="N85" s="22">
        <v>-9.0909090909090925E-2</v>
      </c>
      <c r="O85" s="22">
        <v>-9.6969696969697011E-2</v>
      </c>
      <c r="P85" s="22">
        <v>0.89696969696969697</v>
      </c>
      <c r="Q85" s="22">
        <v>-0.10909090909090913</v>
      </c>
      <c r="R85" s="22">
        <v>-0.11515151515151517</v>
      </c>
      <c r="S85" s="22">
        <v>-0.12121212121212122</v>
      </c>
      <c r="T85" s="23">
        <v>-0.12727272727272732</v>
      </c>
    </row>
    <row r="86" spans="2:20" x14ac:dyDescent="0.25">
      <c r="K86" s="21">
        <v>-1.8181818181818243E-2</v>
      </c>
      <c r="L86" s="22">
        <v>-3.6363636363636431E-2</v>
      </c>
      <c r="M86" s="22">
        <v>-5.4545454545454536E-2</v>
      </c>
      <c r="N86" s="22">
        <v>-7.2727272727272751E-2</v>
      </c>
      <c r="O86" s="22">
        <v>-9.0909090909090953E-2</v>
      </c>
      <c r="P86" s="22">
        <v>-0.10909090909090906</v>
      </c>
      <c r="Q86" s="22">
        <v>0.87272727272727268</v>
      </c>
      <c r="R86" s="22">
        <v>-0.14545454545454548</v>
      </c>
      <c r="S86" s="22">
        <v>-0.16363636363636364</v>
      </c>
      <c r="T86" s="23">
        <v>-0.18181818181818188</v>
      </c>
    </row>
    <row r="87" spans="2:20" x14ac:dyDescent="0.25">
      <c r="K87" s="21">
        <v>3.636363636363632E-2</v>
      </c>
      <c r="L87" s="22">
        <v>6.0606060606059886E-3</v>
      </c>
      <c r="M87" s="22">
        <v>-2.4242424242424232E-2</v>
      </c>
      <c r="N87" s="22">
        <v>-5.4545454545454564E-2</v>
      </c>
      <c r="O87" s="22">
        <v>-8.4848484848484895E-2</v>
      </c>
      <c r="P87" s="22">
        <v>-0.11515151515151512</v>
      </c>
      <c r="Q87" s="22">
        <v>-0.1454545454545455</v>
      </c>
      <c r="R87" s="22">
        <v>0.82424242424242422</v>
      </c>
      <c r="S87" s="22">
        <v>-0.20606060606060606</v>
      </c>
      <c r="T87" s="23">
        <v>-0.23636363636363644</v>
      </c>
    </row>
    <row r="88" spans="2:20" x14ac:dyDescent="0.25">
      <c r="K88" s="21">
        <v>9.0909090909090884E-2</v>
      </c>
      <c r="L88" s="22">
        <v>4.8484848484848408E-2</v>
      </c>
      <c r="M88" s="22">
        <v>6.0606060606060441E-3</v>
      </c>
      <c r="N88" s="22">
        <v>-3.6363636363636376E-2</v>
      </c>
      <c r="O88" s="22">
        <v>-7.8787878787878837E-2</v>
      </c>
      <c r="P88" s="22">
        <v>-0.12121212121212117</v>
      </c>
      <c r="Q88" s="22">
        <v>-0.16363636363636369</v>
      </c>
      <c r="R88" s="22">
        <v>-0.20606060606060606</v>
      </c>
      <c r="S88" s="22">
        <v>0.75151515151515147</v>
      </c>
      <c r="T88" s="23">
        <v>-0.29090909090909101</v>
      </c>
    </row>
    <row r="89" spans="2:20" ht="15.75" thickBot="1" x14ac:dyDescent="0.3">
      <c r="K89" s="17">
        <v>0.14545454545454539</v>
      </c>
      <c r="L89" s="20">
        <v>9.0909090909090828E-2</v>
      </c>
      <c r="M89" s="20">
        <v>3.6363636363636376E-2</v>
      </c>
      <c r="N89" s="20">
        <v>-1.8181818181818188E-2</v>
      </c>
      <c r="O89" s="20">
        <v>-7.2727272727272779E-2</v>
      </c>
      <c r="P89" s="20">
        <v>-0.12727272727272723</v>
      </c>
      <c r="Q89" s="20">
        <v>-0.18181818181818188</v>
      </c>
      <c r="R89" s="20">
        <v>-0.23636363636363639</v>
      </c>
      <c r="S89" s="20">
        <v>-0.29090909090909089</v>
      </c>
      <c r="T89" s="18">
        <v>0.65454545454545443</v>
      </c>
    </row>
    <row r="91" spans="2:20" x14ac:dyDescent="0.25">
      <c r="J91" t="s">
        <v>25</v>
      </c>
      <c r="K91" s="54">
        <f t="array" aca="1" ref="K91" ca="1">MMULT(TRANSPOSE(F14:F23),MMULT(K80:T89,F14:F23))</f>
        <v>38.523290647266379</v>
      </c>
    </row>
    <row r="92" spans="2:20" x14ac:dyDescent="0.25">
      <c r="J92" t="s">
        <v>4951</v>
      </c>
      <c r="K92" s="54">
        <f ca="1">K91/(n-2)</f>
        <v>4.8154113309082973</v>
      </c>
    </row>
    <row r="94" spans="2:20" x14ac:dyDescent="0.25"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</row>
    <row r="96" spans="2:20" x14ac:dyDescent="0.25">
      <c r="B96" s="55" t="s">
        <v>33</v>
      </c>
      <c r="N96" t="s">
        <v>4952</v>
      </c>
    </row>
    <row r="98" spans="2:20" x14ac:dyDescent="0.25">
      <c r="B98" t="s">
        <v>34</v>
      </c>
      <c r="C98" s="24">
        <v>0.05</v>
      </c>
      <c r="G98" s="26" t="s">
        <v>35</v>
      </c>
      <c r="H98" s="26" t="s">
        <v>36</v>
      </c>
      <c r="N98" s="26" t="s">
        <v>38</v>
      </c>
      <c r="O98" s="26" t="s">
        <v>37</v>
      </c>
      <c r="P98" s="26" t="s">
        <v>39</v>
      </c>
      <c r="S98" s="10"/>
      <c r="T98" s="10"/>
    </row>
    <row r="99" spans="2:20" x14ac:dyDescent="0.25">
      <c r="B99" t="s">
        <v>40</v>
      </c>
      <c r="C99">
        <f>_xlfn.T.INV(1-C98/2,n-2)</f>
        <v>2.3060041352041662</v>
      </c>
      <c r="F99" s="25" t="s">
        <v>38</v>
      </c>
      <c r="G99" s="6">
        <f ca="1">beta1gorro</f>
        <v>1.1761181234169285</v>
      </c>
      <c r="H99">
        <f ca="1">$C$99*SQRT(srcuad)*SQRT(1/sxx)</f>
        <v>0.5571213510760058</v>
      </c>
      <c r="I99" s="27">
        <f ca="1">G99-H99</f>
        <v>0.61899677234092265</v>
      </c>
      <c r="J99" s="27">
        <f ca="1">G99+H99</f>
        <v>1.7332394744929343</v>
      </c>
      <c r="K99">
        <f ca="1">IF(AND(beta1&lt;J99,beta1&gt;I99),1,0)</f>
        <v>1</v>
      </c>
      <c r="N99" s="59">
        <f>AVERAGE(N101:N5002)</f>
        <v>0.95287637698898409</v>
      </c>
      <c r="O99" s="59">
        <f>AVERAGE(O101:O5002)</f>
        <v>0.94777641778865773</v>
      </c>
      <c r="P99" s="59">
        <f>AVERAGE(P101:P5002)</f>
        <v>0.95002039983680131</v>
      </c>
    </row>
    <row r="100" spans="2:20" ht="15.75" thickBot="1" x14ac:dyDescent="0.3">
      <c r="F100" s="25" t="s">
        <v>37</v>
      </c>
      <c r="G100" s="6">
        <f ca="1">beta0gorro</f>
        <v>0.25232981235470664</v>
      </c>
      <c r="H100">
        <f ca="1">$C$99*SQRT(srcuad)*SQRT(1/n+xbarra^2/sxx)</f>
        <v>3.4568470740333646</v>
      </c>
      <c r="I100" s="27">
        <f ca="1">G100-H100</f>
        <v>-3.2045172616786579</v>
      </c>
      <c r="J100" s="27">
        <f ca="1">G100+H100</f>
        <v>3.7091768863880712</v>
      </c>
      <c r="K100">
        <f ca="1">IF(AND(beta0&lt;J100,beta0&gt;I100),1,0)</f>
        <v>1</v>
      </c>
      <c r="N100" s="26">
        <f ca="1">K99</f>
        <v>1</v>
      </c>
      <c r="O100" s="26">
        <f ca="1">K100</f>
        <v>1</v>
      </c>
      <c r="P100" s="26">
        <f ca="1">K101</f>
        <v>1</v>
      </c>
    </row>
    <row r="101" spans="2:20" x14ac:dyDescent="0.25">
      <c r="B101" t="s">
        <v>4949</v>
      </c>
      <c r="F101" s="25" t="s">
        <v>39</v>
      </c>
      <c r="G101" s="6">
        <f ca="1">srcuad</f>
        <v>4.8154113309083169</v>
      </c>
      <c r="I101">
        <f ca="1">G101*(n-2)/C102</f>
        <v>2.1969938851464792</v>
      </c>
      <c r="J101">
        <f ca="1">G101*(n-2)/C103</f>
        <v>17.673417093290809</v>
      </c>
      <c r="K101">
        <f ca="1">IF(AND(sigma^2&lt;J101,sigma^2&gt;I101),1,0)</f>
        <v>1</v>
      </c>
      <c r="M101" t="s">
        <v>44</v>
      </c>
      <c r="N101" s="28">
        <f t="dataTable" ref="N101:P5002" dt2D="0" dtr="0" r1="M100" ca="1"/>
        <v>1</v>
      </c>
      <c r="O101" s="56">
        <v>1</v>
      </c>
      <c r="P101" s="29">
        <v>1</v>
      </c>
    </row>
    <row r="102" spans="2:20" x14ac:dyDescent="0.25">
      <c r="B102" t="s">
        <v>42</v>
      </c>
      <c r="C102">
        <f>_xlfn.CHISQ.INV(1-C98/2,n-2)</f>
        <v>17.534546139484629</v>
      </c>
      <c r="M102" t="s">
        <v>45</v>
      </c>
      <c r="N102" s="30">
        <v>1</v>
      </c>
      <c r="O102" s="57">
        <v>1</v>
      </c>
      <c r="P102" s="31">
        <v>0</v>
      </c>
    </row>
    <row r="103" spans="2:20" x14ac:dyDescent="0.25">
      <c r="B103" t="s">
        <v>43</v>
      </c>
      <c r="C103">
        <f>_xlfn.CHISQ.INV(C98/2,n-2)</f>
        <v>2.1797307472526501</v>
      </c>
      <c r="M103" t="s">
        <v>46</v>
      </c>
      <c r="N103" s="30">
        <v>1</v>
      </c>
      <c r="O103" s="57">
        <v>1</v>
      </c>
      <c r="P103" s="31">
        <v>0</v>
      </c>
    </row>
    <row r="104" spans="2:20" x14ac:dyDescent="0.25">
      <c r="M104" t="s">
        <v>47</v>
      </c>
      <c r="N104" s="30">
        <v>1</v>
      </c>
      <c r="O104" s="57">
        <v>1</v>
      </c>
      <c r="P104" s="31">
        <v>1</v>
      </c>
    </row>
    <row r="105" spans="2:20" x14ac:dyDescent="0.25">
      <c r="B105" s="55" t="s">
        <v>4953</v>
      </c>
      <c r="M105" t="s">
        <v>48</v>
      </c>
      <c r="N105" s="30">
        <v>1</v>
      </c>
      <c r="O105" s="57">
        <v>1</v>
      </c>
      <c r="P105" s="31">
        <v>1</v>
      </c>
    </row>
    <row r="106" spans="2:20" x14ac:dyDescent="0.25">
      <c r="E106" t="s">
        <v>4947</v>
      </c>
      <c r="M106" t="s">
        <v>49</v>
      </c>
      <c r="N106" s="30">
        <v>1</v>
      </c>
      <c r="O106" s="57">
        <v>1</v>
      </c>
      <c r="P106" s="31">
        <v>1</v>
      </c>
    </row>
    <row r="107" spans="2:20" x14ac:dyDescent="0.25">
      <c r="B107" t="s">
        <v>4946</v>
      </c>
      <c r="E107" s="26">
        <f ca="1">beta1gorro/(SQRT(srcuad)*SQRT(1/sxx))</f>
        <v>4.8681193977755042</v>
      </c>
      <c r="F107" s="26">
        <f ca="1">IF(ABS(E107)&gt;C99,0,1)</f>
        <v>0</v>
      </c>
      <c r="G107" s="26" t="str">
        <f ca="1">IF(F107=0,"rechazo","acepto")</f>
        <v>rechazo</v>
      </c>
      <c r="M107" t="s">
        <v>50</v>
      </c>
      <c r="N107" s="30">
        <v>1</v>
      </c>
      <c r="O107" s="57">
        <v>1</v>
      </c>
      <c r="P107" s="31">
        <v>1</v>
      </c>
    </row>
    <row r="108" spans="2:20" x14ac:dyDescent="0.25">
      <c r="M108" t="s">
        <v>51</v>
      </c>
      <c r="N108" s="30">
        <v>1</v>
      </c>
      <c r="O108" s="57">
        <v>1</v>
      </c>
      <c r="P108" s="31">
        <v>1</v>
      </c>
    </row>
    <row r="109" spans="2:20" x14ac:dyDescent="0.25">
      <c r="M109" t="s">
        <v>52</v>
      </c>
      <c r="N109" s="30">
        <v>1</v>
      </c>
      <c r="O109" s="57">
        <v>1</v>
      </c>
      <c r="P109" s="31">
        <v>0</v>
      </c>
    </row>
    <row r="110" spans="2:20" x14ac:dyDescent="0.25">
      <c r="M110" t="s">
        <v>53</v>
      </c>
      <c r="N110" s="30">
        <v>1</v>
      </c>
      <c r="O110" s="57">
        <v>1</v>
      </c>
      <c r="P110" s="31">
        <v>1</v>
      </c>
    </row>
    <row r="111" spans="2:20" x14ac:dyDescent="0.25">
      <c r="M111" t="s">
        <v>54</v>
      </c>
      <c r="N111" s="30">
        <v>1</v>
      </c>
      <c r="O111" s="57">
        <v>1</v>
      </c>
      <c r="P111" s="31">
        <v>1</v>
      </c>
    </row>
    <row r="112" spans="2:20" x14ac:dyDescent="0.25">
      <c r="M112" t="s">
        <v>55</v>
      </c>
      <c r="N112" s="30">
        <v>0</v>
      </c>
      <c r="O112" s="57">
        <v>1</v>
      </c>
      <c r="P112" s="31">
        <v>0</v>
      </c>
    </row>
    <row r="113" spans="13:16" x14ac:dyDescent="0.25">
      <c r="M113" t="s">
        <v>56</v>
      </c>
      <c r="N113" s="30">
        <v>1</v>
      </c>
      <c r="O113" s="57">
        <v>1</v>
      </c>
      <c r="P113" s="31">
        <v>1</v>
      </c>
    </row>
    <row r="114" spans="13:16" x14ac:dyDescent="0.25">
      <c r="M114" t="s">
        <v>57</v>
      </c>
      <c r="N114" s="30">
        <v>1</v>
      </c>
      <c r="O114" s="57">
        <v>1</v>
      </c>
      <c r="P114" s="31">
        <v>0</v>
      </c>
    </row>
    <row r="115" spans="13:16" x14ac:dyDescent="0.25">
      <c r="M115" t="s">
        <v>58</v>
      </c>
      <c r="N115" s="30">
        <v>1</v>
      </c>
      <c r="O115" s="57">
        <v>1</v>
      </c>
      <c r="P115" s="31">
        <v>1</v>
      </c>
    </row>
    <row r="116" spans="13:16" x14ac:dyDescent="0.25">
      <c r="M116" t="s">
        <v>59</v>
      </c>
      <c r="N116" s="30">
        <v>1</v>
      </c>
      <c r="O116" s="57">
        <v>1</v>
      </c>
      <c r="P116" s="31">
        <v>1</v>
      </c>
    </row>
    <row r="117" spans="13:16" x14ac:dyDescent="0.25">
      <c r="M117" t="s">
        <v>60</v>
      </c>
      <c r="N117" s="30">
        <v>1</v>
      </c>
      <c r="O117" s="57">
        <v>1</v>
      </c>
      <c r="P117" s="31">
        <v>1</v>
      </c>
    </row>
    <row r="118" spans="13:16" x14ac:dyDescent="0.25">
      <c r="M118" t="s">
        <v>61</v>
      </c>
      <c r="N118" s="30">
        <v>1</v>
      </c>
      <c r="O118" s="57">
        <v>1</v>
      </c>
      <c r="P118" s="31">
        <v>1</v>
      </c>
    </row>
    <row r="119" spans="13:16" x14ac:dyDescent="0.25">
      <c r="M119" t="s">
        <v>62</v>
      </c>
      <c r="N119" s="30">
        <v>1</v>
      </c>
      <c r="O119" s="57">
        <v>1</v>
      </c>
      <c r="P119" s="31">
        <v>1</v>
      </c>
    </row>
    <row r="120" spans="13:16" x14ac:dyDescent="0.25">
      <c r="M120" t="s">
        <v>63</v>
      </c>
      <c r="N120" s="30">
        <v>1</v>
      </c>
      <c r="O120" s="57">
        <v>0</v>
      </c>
      <c r="P120" s="31">
        <v>1</v>
      </c>
    </row>
    <row r="121" spans="13:16" x14ac:dyDescent="0.25">
      <c r="M121" t="s">
        <v>64</v>
      </c>
      <c r="N121" s="30">
        <v>1</v>
      </c>
      <c r="O121" s="57">
        <v>1</v>
      </c>
      <c r="P121" s="31">
        <v>1</v>
      </c>
    </row>
    <row r="122" spans="13:16" x14ac:dyDescent="0.25">
      <c r="M122" t="s">
        <v>65</v>
      </c>
      <c r="N122" s="30">
        <v>1</v>
      </c>
      <c r="O122" s="57">
        <v>1</v>
      </c>
      <c r="P122" s="31">
        <v>1</v>
      </c>
    </row>
    <row r="123" spans="13:16" x14ac:dyDescent="0.25">
      <c r="M123" t="s">
        <v>66</v>
      </c>
      <c r="N123" s="30">
        <v>1</v>
      </c>
      <c r="O123" s="57">
        <v>1</v>
      </c>
      <c r="P123" s="31">
        <v>1</v>
      </c>
    </row>
    <row r="124" spans="13:16" x14ac:dyDescent="0.25">
      <c r="M124" t="s">
        <v>67</v>
      </c>
      <c r="N124" s="30">
        <v>1</v>
      </c>
      <c r="O124" s="57">
        <v>1</v>
      </c>
      <c r="P124" s="31">
        <v>1</v>
      </c>
    </row>
    <row r="125" spans="13:16" x14ac:dyDescent="0.25">
      <c r="M125" t="s">
        <v>68</v>
      </c>
      <c r="N125" s="30">
        <v>1</v>
      </c>
      <c r="O125" s="57">
        <v>1</v>
      </c>
      <c r="P125" s="31">
        <v>1</v>
      </c>
    </row>
    <row r="126" spans="13:16" x14ac:dyDescent="0.25">
      <c r="M126" t="s">
        <v>69</v>
      </c>
      <c r="N126" s="30">
        <v>1</v>
      </c>
      <c r="O126" s="57">
        <v>1</v>
      </c>
      <c r="P126" s="31">
        <v>1</v>
      </c>
    </row>
    <row r="127" spans="13:16" x14ac:dyDescent="0.25">
      <c r="M127" t="s">
        <v>70</v>
      </c>
      <c r="N127" s="30">
        <v>1</v>
      </c>
      <c r="O127" s="57">
        <v>1</v>
      </c>
      <c r="P127" s="31">
        <v>1</v>
      </c>
    </row>
    <row r="128" spans="13:16" x14ac:dyDescent="0.25">
      <c r="M128" t="s">
        <v>71</v>
      </c>
      <c r="N128" s="30">
        <v>1</v>
      </c>
      <c r="O128" s="57">
        <v>1</v>
      </c>
      <c r="P128" s="31">
        <v>0</v>
      </c>
    </row>
    <row r="129" spans="13:16" x14ac:dyDescent="0.25">
      <c r="M129" t="s">
        <v>72</v>
      </c>
      <c r="N129" s="30">
        <v>1</v>
      </c>
      <c r="O129" s="57">
        <v>1</v>
      </c>
      <c r="P129" s="31">
        <v>1</v>
      </c>
    </row>
    <row r="130" spans="13:16" x14ac:dyDescent="0.25">
      <c r="M130" t="s">
        <v>73</v>
      </c>
      <c r="N130" s="30">
        <v>1</v>
      </c>
      <c r="O130" s="57">
        <v>1</v>
      </c>
      <c r="P130" s="31">
        <v>1</v>
      </c>
    </row>
    <row r="131" spans="13:16" x14ac:dyDescent="0.25">
      <c r="M131" t="s">
        <v>74</v>
      </c>
      <c r="N131" s="30">
        <v>1</v>
      </c>
      <c r="O131" s="57">
        <v>1</v>
      </c>
      <c r="P131" s="31">
        <v>1</v>
      </c>
    </row>
    <row r="132" spans="13:16" x14ac:dyDescent="0.25">
      <c r="M132" t="s">
        <v>75</v>
      </c>
      <c r="N132" s="30">
        <v>1</v>
      </c>
      <c r="O132" s="57">
        <v>1</v>
      </c>
      <c r="P132" s="31">
        <v>1</v>
      </c>
    </row>
    <row r="133" spans="13:16" x14ac:dyDescent="0.25">
      <c r="M133" t="s">
        <v>76</v>
      </c>
      <c r="N133" s="30">
        <v>1</v>
      </c>
      <c r="O133" s="57">
        <v>1</v>
      </c>
      <c r="P133" s="31">
        <v>1</v>
      </c>
    </row>
    <row r="134" spans="13:16" x14ac:dyDescent="0.25">
      <c r="M134" t="s">
        <v>77</v>
      </c>
      <c r="N134" s="30">
        <v>1</v>
      </c>
      <c r="O134" s="57">
        <v>1</v>
      </c>
      <c r="P134" s="31">
        <v>1</v>
      </c>
    </row>
    <row r="135" spans="13:16" x14ac:dyDescent="0.25">
      <c r="M135" t="s">
        <v>78</v>
      </c>
      <c r="N135" s="30">
        <v>1</v>
      </c>
      <c r="O135" s="57">
        <v>1</v>
      </c>
      <c r="P135" s="31">
        <v>1</v>
      </c>
    </row>
    <row r="136" spans="13:16" x14ac:dyDescent="0.25">
      <c r="M136" t="s">
        <v>79</v>
      </c>
      <c r="N136" s="30">
        <v>1</v>
      </c>
      <c r="O136" s="57">
        <v>1</v>
      </c>
      <c r="P136" s="31">
        <v>1</v>
      </c>
    </row>
    <row r="137" spans="13:16" x14ac:dyDescent="0.25">
      <c r="M137" t="s">
        <v>80</v>
      </c>
      <c r="N137" s="30">
        <v>1</v>
      </c>
      <c r="O137" s="57">
        <v>1</v>
      </c>
      <c r="P137" s="31">
        <v>1</v>
      </c>
    </row>
    <row r="138" spans="13:16" x14ac:dyDescent="0.25">
      <c r="M138" t="s">
        <v>81</v>
      </c>
      <c r="N138" s="30">
        <v>1</v>
      </c>
      <c r="O138" s="57">
        <v>1</v>
      </c>
      <c r="P138" s="31">
        <v>1</v>
      </c>
    </row>
    <row r="139" spans="13:16" x14ac:dyDescent="0.25">
      <c r="M139" t="s">
        <v>82</v>
      </c>
      <c r="N139" s="30">
        <v>1</v>
      </c>
      <c r="O139" s="57">
        <v>1</v>
      </c>
      <c r="P139" s="31">
        <v>1</v>
      </c>
    </row>
    <row r="140" spans="13:16" x14ac:dyDescent="0.25">
      <c r="M140" t="s">
        <v>83</v>
      </c>
      <c r="N140" s="30">
        <v>1</v>
      </c>
      <c r="O140" s="57">
        <v>1</v>
      </c>
      <c r="P140" s="31">
        <v>1</v>
      </c>
    </row>
    <row r="141" spans="13:16" x14ac:dyDescent="0.25">
      <c r="M141" t="s">
        <v>84</v>
      </c>
      <c r="N141" s="30">
        <v>1</v>
      </c>
      <c r="O141" s="57">
        <v>1</v>
      </c>
      <c r="P141" s="31">
        <v>1</v>
      </c>
    </row>
    <row r="142" spans="13:16" x14ac:dyDescent="0.25">
      <c r="M142" t="s">
        <v>85</v>
      </c>
      <c r="N142" s="30">
        <v>1</v>
      </c>
      <c r="O142" s="57">
        <v>1</v>
      </c>
      <c r="P142" s="31">
        <v>1</v>
      </c>
    </row>
    <row r="143" spans="13:16" x14ac:dyDescent="0.25">
      <c r="M143" t="s">
        <v>86</v>
      </c>
      <c r="N143" s="30">
        <v>1</v>
      </c>
      <c r="O143" s="57">
        <v>1</v>
      </c>
      <c r="P143" s="31">
        <v>1</v>
      </c>
    </row>
    <row r="144" spans="13:16" x14ac:dyDescent="0.25">
      <c r="M144" t="s">
        <v>87</v>
      </c>
      <c r="N144" s="30">
        <v>1</v>
      </c>
      <c r="O144" s="57">
        <v>1</v>
      </c>
      <c r="P144" s="31">
        <v>1</v>
      </c>
    </row>
    <row r="145" spans="13:16" x14ac:dyDescent="0.25">
      <c r="M145" t="s">
        <v>88</v>
      </c>
      <c r="N145" s="30">
        <v>1</v>
      </c>
      <c r="O145" s="57">
        <v>1</v>
      </c>
      <c r="P145" s="31">
        <v>1</v>
      </c>
    </row>
    <row r="146" spans="13:16" x14ac:dyDescent="0.25">
      <c r="M146" t="s">
        <v>89</v>
      </c>
      <c r="N146" s="30">
        <v>1</v>
      </c>
      <c r="O146" s="57">
        <v>1</v>
      </c>
      <c r="P146" s="31">
        <v>1</v>
      </c>
    </row>
    <row r="147" spans="13:16" x14ac:dyDescent="0.25">
      <c r="M147" t="s">
        <v>90</v>
      </c>
      <c r="N147" s="30">
        <v>1</v>
      </c>
      <c r="O147" s="57">
        <v>1</v>
      </c>
      <c r="P147" s="31">
        <v>1</v>
      </c>
    </row>
    <row r="148" spans="13:16" x14ac:dyDescent="0.25">
      <c r="M148" t="s">
        <v>91</v>
      </c>
      <c r="N148" s="30">
        <v>1</v>
      </c>
      <c r="O148" s="57">
        <v>1</v>
      </c>
      <c r="P148" s="31">
        <v>1</v>
      </c>
    </row>
    <row r="149" spans="13:16" x14ac:dyDescent="0.25">
      <c r="M149" t="s">
        <v>92</v>
      </c>
      <c r="N149" s="30">
        <v>1</v>
      </c>
      <c r="O149" s="57">
        <v>1</v>
      </c>
      <c r="P149" s="31">
        <v>1</v>
      </c>
    </row>
    <row r="150" spans="13:16" x14ac:dyDescent="0.25">
      <c r="M150" t="s">
        <v>93</v>
      </c>
      <c r="N150" s="30">
        <v>1</v>
      </c>
      <c r="O150" s="57">
        <v>1</v>
      </c>
      <c r="P150" s="31">
        <v>1</v>
      </c>
    </row>
    <row r="151" spans="13:16" x14ac:dyDescent="0.25">
      <c r="M151" t="s">
        <v>94</v>
      </c>
      <c r="N151" s="30">
        <v>1</v>
      </c>
      <c r="O151" s="57">
        <v>1</v>
      </c>
      <c r="P151" s="31">
        <v>1</v>
      </c>
    </row>
    <row r="152" spans="13:16" x14ac:dyDescent="0.25">
      <c r="M152" t="s">
        <v>95</v>
      </c>
      <c r="N152" s="30">
        <v>1</v>
      </c>
      <c r="O152" s="57">
        <v>1</v>
      </c>
      <c r="P152" s="31">
        <v>1</v>
      </c>
    </row>
    <row r="153" spans="13:16" x14ac:dyDescent="0.25">
      <c r="M153" t="s">
        <v>96</v>
      </c>
      <c r="N153" s="30">
        <v>1</v>
      </c>
      <c r="O153" s="57">
        <v>1</v>
      </c>
      <c r="P153" s="31">
        <v>1</v>
      </c>
    </row>
    <row r="154" spans="13:16" x14ac:dyDescent="0.25">
      <c r="M154" t="s">
        <v>97</v>
      </c>
      <c r="N154" s="30">
        <v>1</v>
      </c>
      <c r="O154" s="57">
        <v>1</v>
      </c>
      <c r="P154" s="31">
        <v>1</v>
      </c>
    </row>
    <row r="155" spans="13:16" x14ac:dyDescent="0.25">
      <c r="M155" t="s">
        <v>98</v>
      </c>
      <c r="N155" s="30">
        <v>0</v>
      </c>
      <c r="O155" s="57">
        <v>1</v>
      </c>
      <c r="P155" s="31">
        <v>1</v>
      </c>
    </row>
    <row r="156" spans="13:16" x14ac:dyDescent="0.25">
      <c r="M156" t="s">
        <v>99</v>
      </c>
      <c r="N156" s="30">
        <v>1</v>
      </c>
      <c r="O156" s="57">
        <v>1</v>
      </c>
      <c r="P156" s="31">
        <v>1</v>
      </c>
    </row>
    <row r="157" spans="13:16" x14ac:dyDescent="0.25">
      <c r="M157" t="s">
        <v>100</v>
      </c>
      <c r="N157" s="30">
        <v>1</v>
      </c>
      <c r="O157" s="57">
        <v>1</v>
      </c>
      <c r="P157" s="31">
        <v>1</v>
      </c>
    </row>
    <row r="158" spans="13:16" x14ac:dyDescent="0.25">
      <c r="M158" t="s">
        <v>101</v>
      </c>
      <c r="N158" s="30">
        <v>1</v>
      </c>
      <c r="O158" s="57">
        <v>1</v>
      </c>
      <c r="P158" s="31">
        <v>1</v>
      </c>
    </row>
    <row r="159" spans="13:16" x14ac:dyDescent="0.25">
      <c r="M159" t="s">
        <v>102</v>
      </c>
      <c r="N159" s="30">
        <v>1</v>
      </c>
      <c r="O159" s="57">
        <v>1</v>
      </c>
      <c r="P159" s="31">
        <v>1</v>
      </c>
    </row>
    <row r="160" spans="13:16" x14ac:dyDescent="0.25">
      <c r="M160" t="s">
        <v>103</v>
      </c>
      <c r="N160" s="30">
        <v>1</v>
      </c>
      <c r="O160" s="57">
        <v>1</v>
      </c>
      <c r="P160" s="31">
        <v>1</v>
      </c>
    </row>
    <row r="161" spans="13:16" x14ac:dyDescent="0.25">
      <c r="M161" t="s">
        <v>104</v>
      </c>
      <c r="N161" s="30">
        <v>1</v>
      </c>
      <c r="O161" s="57">
        <v>1</v>
      </c>
      <c r="P161" s="31">
        <v>1</v>
      </c>
    </row>
    <row r="162" spans="13:16" x14ac:dyDescent="0.25">
      <c r="M162" t="s">
        <v>105</v>
      </c>
      <c r="N162" s="30">
        <v>1</v>
      </c>
      <c r="O162" s="57">
        <v>1</v>
      </c>
      <c r="P162" s="31">
        <v>1</v>
      </c>
    </row>
    <row r="163" spans="13:16" x14ac:dyDescent="0.25">
      <c r="M163" t="s">
        <v>106</v>
      </c>
      <c r="N163" s="30">
        <v>0</v>
      </c>
      <c r="O163" s="57">
        <v>0</v>
      </c>
      <c r="P163" s="31">
        <v>1</v>
      </c>
    </row>
    <row r="164" spans="13:16" x14ac:dyDescent="0.25">
      <c r="M164" t="s">
        <v>107</v>
      </c>
      <c r="N164" s="30">
        <v>1</v>
      </c>
      <c r="O164" s="57">
        <v>1</v>
      </c>
      <c r="P164" s="31">
        <v>1</v>
      </c>
    </row>
    <row r="165" spans="13:16" x14ac:dyDescent="0.25">
      <c r="M165" t="s">
        <v>108</v>
      </c>
      <c r="N165" s="30">
        <v>1</v>
      </c>
      <c r="O165" s="57">
        <v>1</v>
      </c>
      <c r="P165" s="31">
        <v>1</v>
      </c>
    </row>
    <row r="166" spans="13:16" x14ac:dyDescent="0.25">
      <c r="M166" t="s">
        <v>109</v>
      </c>
      <c r="N166" s="30">
        <v>1</v>
      </c>
      <c r="O166" s="57">
        <v>1</v>
      </c>
      <c r="P166" s="31">
        <v>1</v>
      </c>
    </row>
    <row r="167" spans="13:16" x14ac:dyDescent="0.25">
      <c r="M167" t="s">
        <v>110</v>
      </c>
      <c r="N167" s="30">
        <v>1</v>
      </c>
      <c r="O167" s="57">
        <v>1</v>
      </c>
      <c r="P167" s="31">
        <v>1</v>
      </c>
    </row>
    <row r="168" spans="13:16" x14ac:dyDescent="0.25">
      <c r="M168" t="s">
        <v>111</v>
      </c>
      <c r="N168" s="30">
        <v>1</v>
      </c>
      <c r="O168" s="57">
        <v>1</v>
      </c>
      <c r="P168" s="31">
        <v>1</v>
      </c>
    </row>
    <row r="169" spans="13:16" x14ac:dyDescent="0.25">
      <c r="M169" t="s">
        <v>112</v>
      </c>
      <c r="N169" s="30">
        <v>1</v>
      </c>
      <c r="O169" s="57">
        <v>0</v>
      </c>
      <c r="P169" s="31">
        <v>1</v>
      </c>
    </row>
    <row r="170" spans="13:16" x14ac:dyDescent="0.25">
      <c r="M170" t="s">
        <v>113</v>
      </c>
      <c r="N170" s="30">
        <v>1</v>
      </c>
      <c r="O170" s="57">
        <v>1</v>
      </c>
      <c r="P170" s="31">
        <v>1</v>
      </c>
    </row>
    <row r="171" spans="13:16" x14ac:dyDescent="0.25">
      <c r="M171" t="s">
        <v>114</v>
      </c>
      <c r="N171" s="30">
        <v>1</v>
      </c>
      <c r="O171" s="57">
        <v>1</v>
      </c>
      <c r="P171" s="31">
        <v>1</v>
      </c>
    </row>
    <row r="172" spans="13:16" x14ac:dyDescent="0.25">
      <c r="M172" t="s">
        <v>115</v>
      </c>
      <c r="N172" s="30">
        <v>1</v>
      </c>
      <c r="O172" s="57">
        <v>1</v>
      </c>
      <c r="P172" s="31">
        <v>1</v>
      </c>
    </row>
    <row r="173" spans="13:16" x14ac:dyDescent="0.25">
      <c r="M173" t="s">
        <v>116</v>
      </c>
      <c r="N173" s="30">
        <v>1</v>
      </c>
      <c r="O173" s="57">
        <v>1</v>
      </c>
      <c r="P173" s="31">
        <v>1</v>
      </c>
    </row>
    <row r="174" spans="13:16" x14ac:dyDescent="0.25">
      <c r="M174" t="s">
        <v>117</v>
      </c>
      <c r="N174" s="30">
        <v>1</v>
      </c>
      <c r="O174" s="57">
        <v>1</v>
      </c>
      <c r="P174" s="31">
        <v>1</v>
      </c>
    </row>
    <row r="175" spans="13:16" x14ac:dyDescent="0.25">
      <c r="M175" t="s">
        <v>118</v>
      </c>
      <c r="N175" s="30">
        <v>1</v>
      </c>
      <c r="O175" s="57">
        <v>1</v>
      </c>
      <c r="P175" s="31">
        <v>1</v>
      </c>
    </row>
    <row r="176" spans="13:16" x14ac:dyDescent="0.25">
      <c r="M176" t="s">
        <v>119</v>
      </c>
      <c r="N176" s="30">
        <v>1</v>
      </c>
      <c r="O176" s="57">
        <v>1</v>
      </c>
      <c r="P176" s="31">
        <v>1</v>
      </c>
    </row>
    <row r="177" spans="13:16" x14ac:dyDescent="0.25">
      <c r="M177" t="s">
        <v>120</v>
      </c>
      <c r="N177" s="30">
        <v>1</v>
      </c>
      <c r="O177" s="57">
        <v>1</v>
      </c>
      <c r="P177" s="31">
        <v>1</v>
      </c>
    </row>
    <row r="178" spans="13:16" x14ac:dyDescent="0.25">
      <c r="M178" t="s">
        <v>121</v>
      </c>
      <c r="N178" s="30">
        <v>1</v>
      </c>
      <c r="O178" s="57">
        <v>1</v>
      </c>
      <c r="P178" s="31">
        <v>1</v>
      </c>
    </row>
    <row r="179" spans="13:16" x14ac:dyDescent="0.25">
      <c r="M179" t="s">
        <v>122</v>
      </c>
      <c r="N179" s="30">
        <v>0</v>
      </c>
      <c r="O179" s="57">
        <v>1</v>
      </c>
      <c r="P179" s="31">
        <v>1</v>
      </c>
    </row>
    <row r="180" spans="13:16" x14ac:dyDescent="0.25">
      <c r="M180" t="s">
        <v>123</v>
      </c>
      <c r="N180" s="30">
        <v>1</v>
      </c>
      <c r="O180" s="57">
        <v>1</v>
      </c>
      <c r="P180" s="31">
        <v>1</v>
      </c>
    </row>
    <row r="181" spans="13:16" x14ac:dyDescent="0.25">
      <c r="M181" t="s">
        <v>124</v>
      </c>
      <c r="N181" s="30">
        <v>1</v>
      </c>
      <c r="O181" s="57">
        <v>1</v>
      </c>
      <c r="P181" s="31">
        <v>1</v>
      </c>
    </row>
    <row r="182" spans="13:16" x14ac:dyDescent="0.25">
      <c r="M182" t="s">
        <v>125</v>
      </c>
      <c r="N182" s="30">
        <v>1</v>
      </c>
      <c r="O182" s="57">
        <v>1</v>
      </c>
      <c r="P182" s="31">
        <v>1</v>
      </c>
    </row>
    <row r="183" spans="13:16" x14ac:dyDescent="0.25">
      <c r="M183" t="s">
        <v>126</v>
      </c>
      <c r="N183" s="30">
        <v>1</v>
      </c>
      <c r="O183" s="57">
        <v>1</v>
      </c>
      <c r="P183" s="31">
        <v>1</v>
      </c>
    </row>
    <row r="184" spans="13:16" x14ac:dyDescent="0.25">
      <c r="M184" t="s">
        <v>127</v>
      </c>
      <c r="N184" s="30">
        <v>1</v>
      </c>
      <c r="O184" s="57">
        <v>1</v>
      </c>
      <c r="P184" s="31">
        <v>1</v>
      </c>
    </row>
    <row r="185" spans="13:16" x14ac:dyDescent="0.25">
      <c r="M185" t="s">
        <v>128</v>
      </c>
      <c r="N185" s="30">
        <v>1</v>
      </c>
      <c r="O185" s="57">
        <v>1</v>
      </c>
      <c r="P185" s="31">
        <v>1</v>
      </c>
    </row>
    <row r="186" spans="13:16" x14ac:dyDescent="0.25">
      <c r="M186" t="s">
        <v>129</v>
      </c>
      <c r="N186" s="30">
        <v>0</v>
      </c>
      <c r="O186" s="57">
        <v>1</v>
      </c>
      <c r="P186" s="31">
        <v>1</v>
      </c>
    </row>
    <row r="187" spans="13:16" x14ac:dyDescent="0.25">
      <c r="M187" t="s">
        <v>130</v>
      </c>
      <c r="N187" s="30">
        <v>1</v>
      </c>
      <c r="O187" s="57">
        <v>1</v>
      </c>
      <c r="P187" s="31">
        <v>1</v>
      </c>
    </row>
    <row r="188" spans="13:16" x14ac:dyDescent="0.25">
      <c r="M188" t="s">
        <v>131</v>
      </c>
      <c r="N188" s="30">
        <v>1</v>
      </c>
      <c r="O188" s="57">
        <v>1</v>
      </c>
      <c r="P188" s="31">
        <v>1</v>
      </c>
    </row>
    <row r="189" spans="13:16" x14ac:dyDescent="0.25">
      <c r="M189" t="s">
        <v>132</v>
      </c>
      <c r="N189" s="30">
        <v>1</v>
      </c>
      <c r="O189" s="57">
        <v>0</v>
      </c>
      <c r="P189" s="31">
        <v>1</v>
      </c>
    </row>
    <row r="190" spans="13:16" x14ac:dyDescent="0.25">
      <c r="M190" t="s">
        <v>133</v>
      </c>
      <c r="N190" s="30">
        <v>1</v>
      </c>
      <c r="O190" s="57">
        <v>1</v>
      </c>
      <c r="P190" s="31">
        <v>1</v>
      </c>
    </row>
    <row r="191" spans="13:16" x14ac:dyDescent="0.25">
      <c r="M191" t="s">
        <v>134</v>
      </c>
      <c r="N191" s="30">
        <v>1</v>
      </c>
      <c r="O191" s="57">
        <v>1</v>
      </c>
      <c r="P191" s="31">
        <v>1</v>
      </c>
    </row>
    <row r="192" spans="13:16" x14ac:dyDescent="0.25">
      <c r="M192" t="s">
        <v>135</v>
      </c>
      <c r="N192" s="30">
        <v>1</v>
      </c>
      <c r="O192" s="57">
        <v>1</v>
      </c>
      <c r="P192" s="31">
        <v>1</v>
      </c>
    </row>
    <row r="193" spans="13:16" x14ac:dyDescent="0.25">
      <c r="M193" t="s">
        <v>136</v>
      </c>
      <c r="N193" s="30">
        <v>1</v>
      </c>
      <c r="O193" s="57">
        <v>1</v>
      </c>
      <c r="P193" s="31">
        <v>1</v>
      </c>
    </row>
    <row r="194" spans="13:16" x14ac:dyDescent="0.25">
      <c r="M194" t="s">
        <v>137</v>
      </c>
      <c r="N194" s="30">
        <v>1</v>
      </c>
      <c r="O194" s="57">
        <v>1</v>
      </c>
      <c r="P194" s="31">
        <v>1</v>
      </c>
    </row>
    <row r="195" spans="13:16" x14ac:dyDescent="0.25">
      <c r="M195" t="s">
        <v>138</v>
      </c>
      <c r="N195" s="30">
        <v>1</v>
      </c>
      <c r="O195" s="57">
        <v>1</v>
      </c>
      <c r="P195" s="31">
        <v>1</v>
      </c>
    </row>
    <row r="196" spans="13:16" x14ac:dyDescent="0.25">
      <c r="M196" t="s">
        <v>139</v>
      </c>
      <c r="N196" s="30">
        <v>1</v>
      </c>
      <c r="O196" s="57">
        <v>1</v>
      </c>
      <c r="P196" s="31">
        <v>1</v>
      </c>
    </row>
    <row r="197" spans="13:16" x14ac:dyDescent="0.25">
      <c r="M197" t="s">
        <v>140</v>
      </c>
      <c r="N197" s="30">
        <v>1</v>
      </c>
      <c r="O197" s="57">
        <v>1</v>
      </c>
      <c r="P197" s="31">
        <v>1</v>
      </c>
    </row>
    <row r="198" spans="13:16" x14ac:dyDescent="0.25">
      <c r="M198" t="s">
        <v>141</v>
      </c>
      <c r="N198" s="30">
        <v>1</v>
      </c>
      <c r="O198" s="57">
        <v>1</v>
      </c>
      <c r="P198" s="31">
        <v>1</v>
      </c>
    </row>
    <row r="199" spans="13:16" x14ac:dyDescent="0.25">
      <c r="M199" t="s">
        <v>142</v>
      </c>
      <c r="N199" s="30">
        <v>1</v>
      </c>
      <c r="O199" s="57">
        <v>1</v>
      </c>
      <c r="P199" s="31">
        <v>1</v>
      </c>
    </row>
    <row r="200" spans="13:16" x14ac:dyDescent="0.25">
      <c r="M200" t="s">
        <v>143</v>
      </c>
      <c r="N200" s="30">
        <v>1</v>
      </c>
      <c r="O200" s="57">
        <v>1</v>
      </c>
      <c r="P200" s="31">
        <v>1</v>
      </c>
    </row>
    <row r="201" spans="13:16" x14ac:dyDescent="0.25">
      <c r="M201" t="s">
        <v>144</v>
      </c>
      <c r="N201" s="30">
        <v>1</v>
      </c>
      <c r="O201" s="57">
        <v>0</v>
      </c>
      <c r="P201" s="31">
        <v>1</v>
      </c>
    </row>
    <row r="202" spans="13:16" x14ac:dyDescent="0.25">
      <c r="M202" t="s">
        <v>145</v>
      </c>
      <c r="N202" s="30">
        <v>1</v>
      </c>
      <c r="O202" s="57">
        <v>1</v>
      </c>
      <c r="P202" s="31">
        <v>1</v>
      </c>
    </row>
    <row r="203" spans="13:16" x14ac:dyDescent="0.25">
      <c r="M203" t="s">
        <v>146</v>
      </c>
      <c r="N203" s="30">
        <v>0</v>
      </c>
      <c r="O203" s="57">
        <v>0</v>
      </c>
      <c r="P203" s="31">
        <v>0</v>
      </c>
    </row>
    <row r="204" spans="13:16" x14ac:dyDescent="0.25">
      <c r="M204" t="s">
        <v>147</v>
      </c>
      <c r="N204" s="30">
        <v>1</v>
      </c>
      <c r="O204" s="57">
        <v>1</v>
      </c>
      <c r="P204" s="31">
        <v>1</v>
      </c>
    </row>
    <row r="205" spans="13:16" x14ac:dyDescent="0.25">
      <c r="M205" t="s">
        <v>148</v>
      </c>
      <c r="N205" s="30">
        <v>1</v>
      </c>
      <c r="O205" s="57">
        <v>1</v>
      </c>
      <c r="P205" s="31">
        <v>1</v>
      </c>
    </row>
    <row r="206" spans="13:16" x14ac:dyDescent="0.25">
      <c r="M206" t="s">
        <v>149</v>
      </c>
      <c r="N206" s="30">
        <v>1</v>
      </c>
      <c r="O206" s="57">
        <v>1</v>
      </c>
      <c r="P206" s="31">
        <v>1</v>
      </c>
    </row>
    <row r="207" spans="13:16" x14ac:dyDescent="0.25">
      <c r="M207" t="s">
        <v>150</v>
      </c>
      <c r="N207" s="30">
        <v>1</v>
      </c>
      <c r="O207" s="57">
        <v>1</v>
      </c>
      <c r="P207" s="31">
        <v>1</v>
      </c>
    </row>
    <row r="208" spans="13:16" x14ac:dyDescent="0.25">
      <c r="M208" t="s">
        <v>151</v>
      </c>
      <c r="N208" s="30">
        <v>1</v>
      </c>
      <c r="O208" s="57">
        <v>1</v>
      </c>
      <c r="P208" s="31">
        <v>1</v>
      </c>
    </row>
    <row r="209" spans="13:16" x14ac:dyDescent="0.25">
      <c r="M209" t="s">
        <v>152</v>
      </c>
      <c r="N209" s="30">
        <v>1</v>
      </c>
      <c r="O209" s="57">
        <v>1</v>
      </c>
      <c r="P209" s="31">
        <v>1</v>
      </c>
    </row>
    <row r="210" spans="13:16" x14ac:dyDescent="0.25">
      <c r="M210" t="s">
        <v>153</v>
      </c>
      <c r="N210" s="30">
        <v>1</v>
      </c>
      <c r="O210" s="57">
        <v>1</v>
      </c>
      <c r="P210" s="31">
        <v>1</v>
      </c>
    </row>
    <row r="211" spans="13:16" x14ac:dyDescent="0.25">
      <c r="M211" t="s">
        <v>154</v>
      </c>
      <c r="N211" s="30">
        <v>1</v>
      </c>
      <c r="O211" s="57">
        <v>1</v>
      </c>
      <c r="P211" s="31">
        <v>1</v>
      </c>
    </row>
    <row r="212" spans="13:16" x14ac:dyDescent="0.25">
      <c r="M212" t="s">
        <v>155</v>
      </c>
      <c r="N212" s="30">
        <v>1</v>
      </c>
      <c r="O212" s="57">
        <v>1</v>
      </c>
      <c r="P212" s="31">
        <v>1</v>
      </c>
    </row>
    <row r="213" spans="13:16" x14ac:dyDescent="0.25">
      <c r="M213" t="s">
        <v>156</v>
      </c>
      <c r="N213" s="30">
        <v>1</v>
      </c>
      <c r="O213" s="57">
        <v>1</v>
      </c>
      <c r="P213" s="31">
        <v>1</v>
      </c>
    </row>
    <row r="214" spans="13:16" x14ac:dyDescent="0.25">
      <c r="M214" t="s">
        <v>157</v>
      </c>
      <c r="N214" s="30">
        <v>1</v>
      </c>
      <c r="O214" s="57">
        <v>1</v>
      </c>
      <c r="P214" s="31">
        <v>1</v>
      </c>
    </row>
    <row r="215" spans="13:16" x14ac:dyDescent="0.25">
      <c r="M215" t="s">
        <v>158</v>
      </c>
      <c r="N215" s="30">
        <v>1</v>
      </c>
      <c r="O215" s="57">
        <v>1</v>
      </c>
      <c r="P215" s="31">
        <v>1</v>
      </c>
    </row>
    <row r="216" spans="13:16" x14ac:dyDescent="0.25">
      <c r="M216" t="s">
        <v>159</v>
      </c>
      <c r="N216" s="30">
        <v>1</v>
      </c>
      <c r="O216" s="57">
        <v>1</v>
      </c>
      <c r="P216" s="31">
        <v>1</v>
      </c>
    </row>
    <row r="217" spans="13:16" x14ac:dyDescent="0.25">
      <c r="M217" t="s">
        <v>160</v>
      </c>
      <c r="N217" s="30">
        <v>1</v>
      </c>
      <c r="O217" s="57">
        <v>1</v>
      </c>
      <c r="P217" s="31">
        <v>1</v>
      </c>
    </row>
    <row r="218" spans="13:16" x14ac:dyDescent="0.25">
      <c r="M218" t="s">
        <v>161</v>
      </c>
      <c r="N218" s="30">
        <v>0</v>
      </c>
      <c r="O218" s="57">
        <v>0</v>
      </c>
      <c r="P218" s="31">
        <v>1</v>
      </c>
    </row>
    <row r="219" spans="13:16" x14ac:dyDescent="0.25">
      <c r="M219" t="s">
        <v>162</v>
      </c>
      <c r="N219" s="30">
        <v>1</v>
      </c>
      <c r="O219" s="57">
        <v>1</v>
      </c>
      <c r="P219" s="31">
        <v>1</v>
      </c>
    </row>
    <row r="220" spans="13:16" x14ac:dyDescent="0.25">
      <c r="M220" t="s">
        <v>163</v>
      </c>
      <c r="N220" s="30">
        <v>1</v>
      </c>
      <c r="O220" s="57">
        <v>1</v>
      </c>
      <c r="P220" s="31">
        <v>1</v>
      </c>
    </row>
    <row r="221" spans="13:16" x14ac:dyDescent="0.25">
      <c r="M221" t="s">
        <v>164</v>
      </c>
      <c r="N221" s="30">
        <v>1</v>
      </c>
      <c r="O221" s="57">
        <v>0</v>
      </c>
      <c r="P221" s="31">
        <v>1</v>
      </c>
    </row>
    <row r="222" spans="13:16" x14ac:dyDescent="0.25">
      <c r="M222" t="s">
        <v>165</v>
      </c>
      <c r="N222" s="30">
        <v>1</v>
      </c>
      <c r="O222" s="57">
        <v>1</v>
      </c>
      <c r="P222" s="31">
        <v>1</v>
      </c>
    </row>
    <row r="223" spans="13:16" x14ac:dyDescent="0.25">
      <c r="M223" t="s">
        <v>166</v>
      </c>
      <c r="N223" s="30">
        <v>1</v>
      </c>
      <c r="O223" s="57">
        <v>1</v>
      </c>
      <c r="P223" s="31">
        <v>1</v>
      </c>
    </row>
    <row r="224" spans="13:16" x14ac:dyDescent="0.25">
      <c r="M224" t="s">
        <v>167</v>
      </c>
      <c r="N224" s="30">
        <v>1</v>
      </c>
      <c r="O224" s="57">
        <v>1</v>
      </c>
      <c r="P224" s="31">
        <v>1</v>
      </c>
    </row>
    <row r="225" spans="13:16" x14ac:dyDescent="0.25">
      <c r="M225" t="s">
        <v>168</v>
      </c>
      <c r="N225" s="30">
        <v>1</v>
      </c>
      <c r="O225" s="57">
        <v>1</v>
      </c>
      <c r="P225" s="31">
        <v>1</v>
      </c>
    </row>
    <row r="226" spans="13:16" x14ac:dyDescent="0.25">
      <c r="M226" t="s">
        <v>169</v>
      </c>
      <c r="N226" s="30">
        <v>1</v>
      </c>
      <c r="O226" s="57">
        <v>1</v>
      </c>
      <c r="P226" s="31">
        <v>1</v>
      </c>
    </row>
    <row r="227" spans="13:16" x14ac:dyDescent="0.25">
      <c r="M227" t="s">
        <v>170</v>
      </c>
      <c r="N227" s="30">
        <v>1</v>
      </c>
      <c r="O227" s="57">
        <v>1</v>
      </c>
      <c r="P227" s="31">
        <v>1</v>
      </c>
    </row>
    <row r="228" spans="13:16" x14ac:dyDescent="0.25">
      <c r="M228" t="s">
        <v>171</v>
      </c>
      <c r="N228" s="30">
        <v>1</v>
      </c>
      <c r="O228" s="57">
        <v>1</v>
      </c>
      <c r="P228" s="31">
        <v>1</v>
      </c>
    </row>
    <row r="229" spans="13:16" x14ac:dyDescent="0.25">
      <c r="M229" t="s">
        <v>172</v>
      </c>
      <c r="N229" s="30">
        <v>1</v>
      </c>
      <c r="O229" s="57">
        <v>1</v>
      </c>
      <c r="P229" s="31">
        <v>1</v>
      </c>
    </row>
    <row r="230" spans="13:16" x14ac:dyDescent="0.25">
      <c r="M230" t="s">
        <v>173</v>
      </c>
      <c r="N230" s="30">
        <v>1</v>
      </c>
      <c r="O230" s="57">
        <v>1</v>
      </c>
      <c r="P230" s="31">
        <v>1</v>
      </c>
    </row>
    <row r="231" spans="13:16" x14ac:dyDescent="0.25">
      <c r="M231" t="s">
        <v>174</v>
      </c>
      <c r="N231" s="30">
        <v>1</v>
      </c>
      <c r="O231" s="57">
        <v>1</v>
      </c>
      <c r="P231" s="31">
        <v>1</v>
      </c>
    </row>
    <row r="232" spans="13:16" x14ac:dyDescent="0.25">
      <c r="M232" t="s">
        <v>175</v>
      </c>
      <c r="N232" s="30">
        <v>1</v>
      </c>
      <c r="O232" s="57">
        <v>0</v>
      </c>
      <c r="P232" s="31">
        <v>1</v>
      </c>
    </row>
    <row r="233" spans="13:16" x14ac:dyDescent="0.25">
      <c r="M233" t="s">
        <v>176</v>
      </c>
      <c r="N233" s="30">
        <v>1</v>
      </c>
      <c r="O233" s="57">
        <v>1</v>
      </c>
      <c r="P233" s="31">
        <v>1</v>
      </c>
    </row>
    <row r="234" spans="13:16" x14ac:dyDescent="0.25">
      <c r="M234" t="s">
        <v>177</v>
      </c>
      <c r="N234" s="30">
        <v>1</v>
      </c>
      <c r="O234" s="57">
        <v>1</v>
      </c>
      <c r="P234" s="31">
        <v>0</v>
      </c>
    </row>
    <row r="235" spans="13:16" x14ac:dyDescent="0.25">
      <c r="M235" t="s">
        <v>178</v>
      </c>
      <c r="N235" s="30">
        <v>1</v>
      </c>
      <c r="O235" s="57">
        <v>1</v>
      </c>
      <c r="P235" s="31">
        <v>1</v>
      </c>
    </row>
    <row r="236" spans="13:16" x14ac:dyDescent="0.25">
      <c r="M236" t="s">
        <v>179</v>
      </c>
      <c r="N236" s="30">
        <v>1</v>
      </c>
      <c r="O236" s="57">
        <v>1</v>
      </c>
      <c r="P236" s="31">
        <v>1</v>
      </c>
    </row>
    <row r="237" spans="13:16" x14ac:dyDescent="0.25">
      <c r="M237" t="s">
        <v>180</v>
      </c>
      <c r="N237" s="30">
        <v>1</v>
      </c>
      <c r="O237" s="57">
        <v>1</v>
      </c>
      <c r="P237" s="31">
        <v>1</v>
      </c>
    </row>
    <row r="238" spans="13:16" x14ac:dyDescent="0.25">
      <c r="M238" t="s">
        <v>181</v>
      </c>
      <c r="N238" s="30">
        <v>1</v>
      </c>
      <c r="O238" s="57">
        <v>1</v>
      </c>
      <c r="P238" s="31">
        <v>1</v>
      </c>
    </row>
    <row r="239" spans="13:16" x14ac:dyDescent="0.25">
      <c r="M239" t="s">
        <v>182</v>
      </c>
      <c r="N239" s="30">
        <v>1</v>
      </c>
      <c r="O239" s="57">
        <v>1</v>
      </c>
      <c r="P239" s="31">
        <v>1</v>
      </c>
    </row>
    <row r="240" spans="13:16" x14ac:dyDescent="0.25">
      <c r="M240" t="s">
        <v>183</v>
      </c>
      <c r="N240" s="30">
        <v>0</v>
      </c>
      <c r="O240" s="57">
        <v>0</v>
      </c>
      <c r="P240" s="31">
        <v>1</v>
      </c>
    </row>
    <row r="241" spans="13:16" x14ac:dyDescent="0.25">
      <c r="M241" t="s">
        <v>184</v>
      </c>
      <c r="N241" s="30">
        <v>0</v>
      </c>
      <c r="O241" s="57">
        <v>1</v>
      </c>
      <c r="P241" s="31">
        <v>1</v>
      </c>
    </row>
    <row r="242" spans="13:16" x14ac:dyDescent="0.25">
      <c r="M242" t="s">
        <v>185</v>
      </c>
      <c r="N242" s="30">
        <v>1</v>
      </c>
      <c r="O242" s="57">
        <v>0</v>
      </c>
      <c r="P242" s="31">
        <v>0</v>
      </c>
    </row>
    <row r="243" spans="13:16" x14ac:dyDescent="0.25">
      <c r="M243" t="s">
        <v>186</v>
      </c>
      <c r="N243" s="30">
        <v>0</v>
      </c>
      <c r="O243" s="57">
        <v>1</v>
      </c>
      <c r="P243" s="31">
        <v>1</v>
      </c>
    </row>
    <row r="244" spans="13:16" x14ac:dyDescent="0.25">
      <c r="M244" t="s">
        <v>187</v>
      </c>
      <c r="N244" s="30">
        <v>1</v>
      </c>
      <c r="O244" s="57">
        <v>1</v>
      </c>
      <c r="P244" s="31">
        <v>1</v>
      </c>
    </row>
    <row r="245" spans="13:16" x14ac:dyDescent="0.25">
      <c r="M245" t="s">
        <v>188</v>
      </c>
      <c r="N245" s="30">
        <v>1</v>
      </c>
      <c r="O245" s="57">
        <v>1</v>
      </c>
      <c r="P245" s="31">
        <v>1</v>
      </c>
    </row>
    <row r="246" spans="13:16" x14ac:dyDescent="0.25">
      <c r="M246" t="s">
        <v>189</v>
      </c>
      <c r="N246" s="30">
        <v>1</v>
      </c>
      <c r="O246" s="57">
        <v>1</v>
      </c>
      <c r="P246" s="31">
        <v>1</v>
      </c>
    </row>
    <row r="247" spans="13:16" x14ac:dyDescent="0.25">
      <c r="M247" t="s">
        <v>190</v>
      </c>
      <c r="N247" s="30">
        <v>1</v>
      </c>
      <c r="O247" s="57">
        <v>1</v>
      </c>
      <c r="P247" s="31">
        <v>1</v>
      </c>
    </row>
    <row r="248" spans="13:16" x14ac:dyDescent="0.25">
      <c r="M248" t="s">
        <v>191</v>
      </c>
      <c r="N248" s="30">
        <v>1</v>
      </c>
      <c r="O248" s="57">
        <v>1</v>
      </c>
      <c r="P248" s="31">
        <v>1</v>
      </c>
    </row>
    <row r="249" spans="13:16" x14ac:dyDescent="0.25">
      <c r="M249" t="s">
        <v>192</v>
      </c>
      <c r="N249" s="30">
        <v>1</v>
      </c>
      <c r="O249" s="57">
        <v>1</v>
      </c>
      <c r="P249" s="31">
        <v>1</v>
      </c>
    </row>
    <row r="250" spans="13:16" x14ac:dyDescent="0.25">
      <c r="M250" t="s">
        <v>193</v>
      </c>
      <c r="N250" s="30">
        <v>1</v>
      </c>
      <c r="O250" s="57">
        <v>1</v>
      </c>
      <c r="P250" s="31">
        <v>1</v>
      </c>
    </row>
    <row r="251" spans="13:16" x14ac:dyDescent="0.25">
      <c r="M251" t="s">
        <v>194</v>
      </c>
      <c r="N251" s="30">
        <v>1</v>
      </c>
      <c r="O251" s="57">
        <v>1</v>
      </c>
      <c r="P251" s="31">
        <v>1</v>
      </c>
    </row>
    <row r="252" spans="13:16" x14ac:dyDescent="0.25">
      <c r="M252" t="s">
        <v>195</v>
      </c>
      <c r="N252" s="30">
        <v>1</v>
      </c>
      <c r="O252" s="57">
        <v>1</v>
      </c>
      <c r="P252" s="31">
        <v>1</v>
      </c>
    </row>
    <row r="253" spans="13:16" x14ac:dyDescent="0.25">
      <c r="M253" t="s">
        <v>196</v>
      </c>
      <c r="N253" s="30">
        <v>1</v>
      </c>
      <c r="O253" s="57">
        <v>1</v>
      </c>
      <c r="P253" s="31">
        <v>1</v>
      </c>
    </row>
    <row r="254" spans="13:16" x14ac:dyDescent="0.25">
      <c r="M254" t="s">
        <v>197</v>
      </c>
      <c r="N254" s="30">
        <v>1</v>
      </c>
      <c r="O254" s="57">
        <v>1</v>
      </c>
      <c r="P254" s="31">
        <v>1</v>
      </c>
    </row>
    <row r="255" spans="13:16" x14ac:dyDescent="0.25">
      <c r="M255" t="s">
        <v>198</v>
      </c>
      <c r="N255" s="30">
        <v>1</v>
      </c>
      <c r="O255" s="57">
        <v>1</v>
      </c>
      <c r="P255" s="31">
        <v>1</v>
      </c>
    </row>
    <row r="256" spans="13:16" x14ac:dyDescent="0.25">
      <c r="M256" t="s">
        <v>199</v>
      </c>
      <c r="N256" s="30">
        <v>1</v>
      </c>
      <c r="O256" s="57">
        <v>1</v>
      </c>
      <c r="P256" s="31">
        <v>1</v>
      </c>
    </row>
    <row r="257" spans="13:16" x14ac:dyDescent="0.25">
      <c r="M257" t="s">
        <v>200</v>
      </c>
      <c r="N257" s="30">
        <v>1</v>
      </c>
      <c r="O257" s="57">
        <v>1</v>
      </c>
      <c r="P257" s="31">
        <v>1</v>
      </c>
    </row>
    <row r="258" spans="13:16" x14ac:dyDescent="0.25">
      <c r="M258" t="s">
        <v>201</v>
      </c>
      <c r="N258" s="30">
        <v>1</v>
      </c>
      <c r="O258" s="57">
        <v>1</v>
      </c>
      <c r="P258" s="31">
        <v>1</v>
      </c>
    </row>
    <row r="259" spans="13:16" x14ac:dyDescent="0.25">
      <c r="M259" t="s">
        <v>202</v>
      </c>
      <c r="N259" s="30">
        <v>1</v>
      </c>
      <c r="O259" s="57">
        <v>1</v>
      </c>
      <c r="P259" s="31">
        <v>1</v>
      </c>
    </row>
    <row r="260" spans="13:16" x14ac:dyDescent="0.25">
      <c r="M260" t="s">
        <v>203</v>
      </c>
      <c r="N260" s="30">
        <v>1</v>
      </c>
      <c r="O260" s="57">
        <v>1</v>
      </c>
      <c r="P260" s="31">
        <v>1</v>
      </c>
    </row>
    <row r="261" spans="13:16" x14ac:dyDescent="0.25">
      <c r="M261" t="s">
        <v>204</v>
      </c>
      <c r="N261" s="30">
        <v>1</v>
      </c>
      <c r="O261" s="57">
        <v>1</v>
      </c>
      <c r="P261" s="31">
        <v>1</v>
      </c>
    </row>
    <row r="262" spans="13:16" x14ac:dyDescent="0.25">
      <c r="M262" t="s">
        <v>205</v>
      </c>
      <c r="N262" s="30">
        <v>1</v>
      </c>
      <c r="O262" s="57">
        <v>1</v>
      </c>
      <c r="P262" s="31">
        <v>1</v>
      </c>
    </row>
    <row r="263" spans="13:16" x14ac:dyDescent="0.25">
      <c r="M263" t="s">
        <v>206</v>
      </c>
      <c r="N263" s="30">
        <v>1</v>
      </c>
      <c r="O263" s="57">
        <v>1</v>
      </c>
      <c r="P263" s="31">
        <v>1</v>
      </c>
    </row>
    <row r="264" spans="13:16" x14ac:dyDescent="0.25">
      <c r="M264" t="s">
        <v>207</v>
      </c>
      <c r="N264" s="30">
        <v>1</v>
      </c>
      <c r="O264" s="57">
        <v>0</v>
      </c>
      <c r="P264" s="31">
        <v>1</v>
      </c>
    </row>
    <row r="265" spans="13:16" x14ac:dyDescent="0.25">
      <c r="M265" t="s">
        <v>208</v>
      </c>
      <c r="N265" s="30">
        <v>1</v>
      </c>
      <c r="O265" s="57">
        <v>1</v>
      </c>
      <c r="P265" s="31">
        <v>1</v>
      </c>
    </row>
    <row r="266" spans="13:16" x14ac:dyDescent="0.25">
      <c r="M266" t="s">
        <v>209</v>
      </c>
      <c r="N266" s="30">
        <v>1</v>
      </c>
      <c r="O266" s="57">
        <v>1</v>
      </c>
      <c r="P266" s="31">
        <v>1</v>
      </c>
    </row>
    <row r="267" spans="13:16" x14ac:dyDescent="0.25">
      <c r="M267" t="s">
        <v>210</v>
      </c>
      <c r="N267" s="30">
        <v>1</v>
      </c>
      <c r="O267" s="57">
        <v>1</v>
      </c>
      <c r="P267" s="31">
        <v>0</v>
      </c>
    </row>
    <row r="268" spans="13:16" x14ac:dyDescent="0.25">
      <c r="M268" t="s">
        <v>211</v>
      </c>
      <c r="N268" s="30">
        <v>1</v>
      </c>
      <c r="O268" s="57">
        <v>1</v>
      </c>
      <c r="P268" s="31">
        <v>1</v>
      </c>
    </row>
    <row r="269" spans="13:16" x14ac:dyDescent="0.25">
      <c r="M269" t="s">
        <v>212</v>
      </c>
      <c r="N269" s="30">
        <v>1</v>
      </c>
      <c r="O269" s="57">
        <v>1</v>
      </c>
      <c r="P269" s="31">
        <v>1</v>
      </c>
    </row>
    <row r="270" spans="13:16" x14ac:dyDescent="0.25">
      <c r="M270" t="s">
        <v>213</v>
      </c>
      <c r="N270" s="30">
        <v>0</v>
      </c>
      <c r="O270" s="57">
        <v>1</v>
      </c>
      <c r="P270" s="31">
        <v>1</v>
      </c>
    </row>
    <row r="271" spans="13:16" x14ac:dyDescent="0.25">
      <c r="M271" t="s">
        <v>214</v>
      </c>
      <c r="N271" s="30">
        <v>1</v>
      </c>
      <c r="O271" s="57">
        <v>0</v>
      </c>
      <c r="P271" s="31">
        <v>0</v>
      </c>
    </row>
    <row r="272" spans="13:16" x14ac:dyDescent="0.25">
      <c r="M272" t="s">
        <v>215</v>
      </c>
      <c r="N272" s="30">
        <v>1</v>
      </c>
      <c r="O272" s="57">
        <v>1</v>
      </c>
      <c r="P272" s="31">
        <v>1</v>
      </c>
    </row>
    <row r="273" spans="13:16" x14ac:dyDescent="0.25">
      <c r="M273" t="s">
        <v>216</v>
      </c>
      <c r="N273" s="30">
        <v>1</v>
      </c>
      <c r="O273" s="57">
        <v>1</v>
      </c>
      <c r="P273" s="31">
        <v>1</v>
      </c>
    </row>
    <row r="274" spans="13:16" x14ac:dyDescent="0.25">
      <c r="M274" t="s">
        <v>217</v>
      </c>
      <c r="N274" s="30">
        <v>1</v>
      </c>
      <c r="O274" s="57">
        <v>1</v>
      </c>
      <c r="P274" s="31">
        <v>1</v>
      </c>
    </row>
    <row r="275" spans="13:16" x14ac:dyDescent="0.25">
      <c r="M275" t="s">
        <v>218</v>
      </c>
      <c r="N275" s="30">
        <v>1</v>
      </c>
      <c r="O275" s="57">
        <v>1</v>
      </c>
      <c r="P275" s="31">
        <v>1</v>
      </c>
    </row>
    <row r="276" spans="13:16" x14ac:dyDescent="0.25">
      <c r="M276" t="s">
        <v>219</v>
      </c>
      <c r="N276" s="30">
        <v>1</v>
      </c>
      <c r="O276" s="57">
        <v>1</v>
      </c>
      <c r="P276" s="31">
        <v>1</v>
      </c>
    </row>
    <row r="277" spans="13:16" x14ac:dyDescent="0.25">
      <c r="M277" t="s">
        <v>220</v>
      </c>
      <c r="N277" s="30">
        <v>1</v>
      </c>
      <c r="O277" s="57">
        <v>1</v>
      </c>
      <c r="P277" s="31">
        <v>1</v>
      </c>
    </row>
    <row r="278" spans="13:16" x14ac:dyDescent="0.25">
      <c r="M278" t="s">
        <v>221</v>
      </c>
      <c r="N278" s="30">
        <v>1</v>
      </c>
      <c r="O278" s="57">
        <v>1</v>
      </c>
      <c r="P278" s="31">
        <v>1</v>
      </c>
    </row>
    <row r="279" spans="13:16" x14ac:dyDescent="0.25">
      <c r="M279" t="s">
        <v>222</v>
      </c>
      <c r="N279" s="30">
        <v>1</v>
      </c>
      <c r="O279" s="57">
        <v>1</v>
      </c>
      <c r="P279" s="31">
        <v>1</v>
      </c>
    </row>
    <row r="280" spans="13:16" x14ac:dyDescent="0.25">
      <c r="M280" t="s">
        <v>223</v>
      </c>
      <c r="N280" s="30">
        <v>1</v>
      </c>
      <c r="O280" s="57">
        <v>1</v>
      </c>
      <c r="P280" s="31">
        <v>1</v>
      </c>
    </row>
    <row r="281" spans="13:16" x14ac:dyDescent="0.25">
      <c r="M281" t="s">
        <v>224</v>
      </c>
      <c r="N281" s="30">
        <v>1</v>
      </c>
      <c r="O281" s="57">
        <v>1</v>
      </c>
      <c r="P281" s="31">
        <v>1</v>
      </c>
    </row>
    <row r="282" spans="13:16" x14ac:dyDescent="0.25">
      <c r="M282" t="s">
        <v>225</v>
      </c>
      <c r="N282" s="30">
        <v>1</v>
      </c>
      <c r="O282" s="57">
        <v>1</v>
      </c>
      <c r="P282" s="31">
        <v>1</v>
      </c>
    </row>
    <row r="283" spans="13:16" x14ac:dyDescent="0.25">
      <c r="M283" t="s">
        <v>226</v>
      </c>
      <c r="N283" s="30">
        <v>1</v>
      </c>
      <c r="O283" s="57">
        <v>1</v>
      </c>
      <c r="P283" s="31">
        <v>1</v>
      </c>
    </row>
    <row r="284" spans="13:16" x14ac:dyDescent="0.25">
      <c r="M284" t="s">
        <v>227</v>
      </c>
      <c r="N284" s="30">
        <v>1</v>
      </c>
      <c r="O284" s="57">
        <v>1</v>
      </c>
      <c r="P284" s="31">
        <v>1</v>
      </c>
    </row>
    <row r="285" spans="13:16" x14ac:dyDescent="0.25">
      <c r="M285" t="s">
        <v>228</v>
      </c>
      <c r="N285" s="30">
        <v>0</v>
      </c>
      <c r="O285" s="57">
        <v>1</v>
      </c>
      <c r="P285" s="31">
        <v>1</v>
      </c>
    </row>
    <row r="286" spans="13:16" x14ac:dyDescent="0.25">
      <c r="M286" t="s">
        <v>229</v>
      </c>
      <c r="N286" s="30">
        <v>1</v>
      </c>
      <c r="O286" s="57">
        <v>1</v>
      </c>
      <c r="P286" s="31">
        <v>0</v>
      </c>
    </row>
    <row r="287" spans="13:16" x14ac:dyDescent="0.25">
      <c r="M287" t="s">
        <v>230</v>
      </c>
      <c r="N287" s="30">
        <v>1</v>
      </c>
      <c r="O287" s="57">
        <v>1</v>
      </c>
      <c r="P287" s="31">
        <v>1</v>
      </c>
    </row>
    <row r="288" spans="13:16" x14ac:dyDescent="0.25">
      <c r="M288" t="s">
        <v>231</v>
      </c>
      <c r="N288" s="30">
        <v>1</v>
      </c>
      <c r="O288" s="57">
        <v>1</v>
      </c>
      <c r="P288" s="31">
        <v>1</v>
      </c>
    </row>
    <row r="289" spans="13:16" x14ac:dyDescent="0.25">
      <c r="M289" t="s">
        <v>232</v>
      </c>
      <c r="N289" s="30">
        <v>1</v>
      </c>
      <c r="O289" s="57">
        <v>1</v>
      </c>
      <c r="P289" s="31">
        <v>1</v>
      </c>
    </row>
    <row r="290" spans="13:16" x14ac:dyDescent="0.25">
      <c r="M290" t="s">
        <v>233</v>
      </c>
      <c r="N290" s="30">
        <v>1</v>
      </c>
      <c r="O290" s="57">
        <v>1</v>
      </c>
      <c r="P290" s="31">
        <v>1</v>
      </c>
    </row>
    <row r="291" spans="13:16" x14ac:dyDescent="0.25">
      <c r="M291" t="s">
        <v>234</v>
      </c>
      <c r="N291" s="30">
        <v>1</v>
      </c>
      <c r="O291" s="57">
        <v>1</v>
      </c>
      <c r="P291" s="31">
        <v>1</v>
      </c>
    </row>
    <row r="292" spans="13:16" x14ac:dyDescent="0.25">
      <c r="M292" t="s">
        <v>235</v>
      </c>
      <c r="N292" s="30">
        <v>1</v>
      </c>
      <c r="O292" s="57">
        <v>1</v>
      </c>
      <c r="P292" s="31">
        <v>1</v>
      </c>
    </row>
    <row r="293" spans="13:16" x14ac:dyDescent="0.25">
      <c r="M293" t="s">
        <v>236</v>
      </c>
      <c r="N293" s="30">
        <v>1</v>
      </c>
      <c r="O293" s="57">
        <v>1</v>
      </c>
      <c r="P293" s="31">
        <v>1</v>
      </c>
    </row>
    <row r="294" spans="13:16" x14ac:dyDescent="0.25">
      <c r="M294" t="s">
        <v>237</v>
      </c>
      <c r="N294" s="30">
        <v>1</v>
      </c>
      <c r="O294" s="57">
        <v>1</v>
      </c>
      <c r="P294" s="31">
        <v>1</v>
      </c>
    </row>
    <row r="295" spans="13:16" x14ac:dyDescent="0.25">
      <c r="M295" t="s">
        <v>238</v>
      </c>
      <c r="N295" s="30">
        <v>1</v>
      </c>
      <c r="O295" s="57">
        <v>1</v>
      </c>
      <c r="P295" s="31">
        <v>1</v>
      </c>
    </row>
    <row r="296" spans="13:16" x14ac:dyDescent="0.25">
      <c r="M296" t="s">
        <v>239</v>
      </c>
      <c r="N296" s="30">
        <v>1</v>
      </c>
      <c r="O296" s="57">
        <v>1</v>
      </c>
      <c r="P296" s="31">
        <v>1</v>
      </c>
    </row>
    <row r="297" spans="13:16" x14ac:dyDescent="0.25">
      <c r="M297" t="s">
        <v>240</v>
      </c>
      <c r="N297" s="30">
        <v>1</v>
      </c>
      <c r="O297" s="57">
        <v>1</v>
      </c>
      <c r="P297" s="31">
        <v>1</v>
      </c>
    </row>
    <row r="298" spans="13:16" x14ac:dyDescent="0.25">
      <c r="M298" t="s">
        <v>241</v>
      </c>
      <c r="N298" s="30">
        <v>1</v>
      </c>
      <c r="O298" s="57">
        <v>1</v>
      </c>
      <c r="P298" s="31">
        <v>1</v>
      </c>
    </row>
    <row r="299" spans="13:16" x14ac:dyDescent="0.25">
      <c r="M299" t="s">
        <v>242</v>
      </c>
      <c r="N299" s="30">
        <v>1</v>
      </c>
      <c r="O299" s="57">
        <v>1</v>
      </c>
      <c r="P299" s="31">
        <v>1</v>
      </c>
    </row>
    <row r="300" spans="13:16" x14ac:dyDescent="0.25">
      <c r="M300" t="s">
        <v>243</v>
      </c>
      <c r="N300" s="30">
        <v>1</v>
      </c>
      <c r="O300" s="57">
        <v>1</v>
      </c>
      <c r="P300" s="31">
        <v>1</v>
      </c>
    </row>
    <row r="301" spans="13:16" x14ac:dyDescent="0.25">
      <c r="M301" t="s">
        <v>244</v>
      </c>
      <c r="N301" s="30">
        <v>1</v>
      </c>
      <c r="O301" s="57">
        <v>1</v>
      </c>
      <c r="P301" s="31">
        <v>0</v>
      </c>
    </row>
    <row r="302" spans="13:16" x14ac:dyDescent="0.25">
      <c r="M302" t="s">
        <v>245</v>
      </c>
      <c r="N302" s="30">
        <v>1</v>
      </c>
      <c r="O302" s="57">
        <v>1</v>
      </c>
      <c r="P302" s="31">
        <v>1</v>
      </c>
    </row>
    <row r="303" spans="13:16" x14ac:dyDescent="0.25">
      <c r="M303" t="s">
        <v>246</v>
      </c>
      <c r="N303" s="30">
        <v>1</v>
      </c>
      <c r="O303" s="57">
        <v>1</v>
      </c>
      <c r="P303" s="31">
        <v>1</v>
      </c>
    </row>
    <row r="304" spans="13:16" x14ac:dyDescent="0.25">
      <c r="M304" t="s">
        <v>247</v>
      </c>
      <c r="N304" s="30">
        <v>1</v>
      </c>
      <c r="O304" s="57">
        <v>1</v>
      </c>
      <c r="P304" s="31">
        <v>1</v>
      </c>
    </row>
    <row r="305" spans="13:16" x14ac:dyDescent="0.25">
      <c r="M305" t="s">
        <v>248</v>
      </c>
      <c r="N305" s="30">
        <v>1</v>
      </c>
      <c r="O305" s="57">
        <v>1</v>
      </c>
      <c r="P305" s="31">
        <v>1</v>
      </c>
    </row>
    <row r="306" spans="13:16" x14ac:dyDescent="0.25">
      <c r="M306" t="s">
        <v>249</v>
      </c>
      <c r="N306" s="30">
        <v>1</v>
      </c>
      <c r="O306" s="57">
        <v>1</v>
      </c>
      <c r="P306" s="31">
        <v>1</v>
      </c>
    </row>
    <row r="307" spans="13:16" x14ac:dyDescent="0.25">
      <c r="M307" t="s">
        <v>250</v>
      </c>
      <c r="N307" s="30">
        <v>1</v>
      </c>
      <c r="O307" s="57">
        <v>1</v>
      </c>
      <c r="P307" s="31">
        <v>1</v>
      </c>
    </row>
    <row r="308" spans="13:16" x14ac:dyDescent="0.25">
      <c r="M308" t="s">
        <v>251</v>
      </c>
      <c r="N308" s="30">
        <v>1</v>
      </c>
      <c r="O308" s="57">
        <v>1</v>
      </c>
      <c r="P308" s="31">
        <v>1</v>
      </c>
    </row>
    <row r="309" spans="13:16" x14ac:dyDescent="0.25">
      <c r="M309" t="s">
        <v>252</v>
      </c>
      <c r="N309" s="30">
        <v>1</v>
      </c>
      <c r="O309" s="57">
        <v>1</v>
      </c>
      <c r="P309" s="31">
        <v>1</v>
      </c>
    </row>
    <row r="310" spans="13:16" x14ac:dyDescent="0.25">
      <c r="M310" t="s">
        <v>253</v>
      </c>
      <c r="N310" s="30">
        <v>1</v>
      </c>
      <c r="O310" s="57">
        <v>1</v>
      </c>
      <c r="P310" s="31">
        <v>1</v>
      </c>
    </row>
    <row r="311" spans="13:16" x14ac:dyDescent="0.25">
      <c r="M311" t="s">
        <v>254</v>
      </c>
      <c r="N311" s="30">
        <v>1</v>
      </c>
      <c r="O311" s="57">
        <v>1</v>
      </c>
      <c r="P311" s="31">
        <v>1</v>
      </c>
    </row>
    <row r="312" spans="13:16" x14ac:dyDescent="0.25">
      <c r="M312" t="s">
        <v>255</v>
      </c>
      <c r="N312" s="30">
        <v>1</v>
      </c>
      <c r="O312" s="57">
        <v>1</v>
      </c>
      <c r="P312" s="31">
        <v>1</v>
      </c>
    </row>
    <row r="313" spans="13:16" x14ac:dyDescent="0.25">
      <c r="M313" t="s">
        <v>256</v>
      </c>
      <c r="N313" s="30">
        <v>1</v>
      </c>
      <c r="O313" s="57">
        <v>1</v>
      </c>
      <c r="P313" s="31">
        <v>1</v>
      </c>
    </row>
    <row r="314" spans="13:16" x14ac:dyDescent="0.25">
      <c r="M314" t="s">
        <v>257</v>
      </c>
      <c r="N314" s="30">
        <v>1</v>
      </c>
      <c r="O314" s="57">
        <v>1</v>
      </c>
      <c r="P314" s="31">
        <v>1</v>
      </c>
    </row>
    <row r="315" spans="13:16" x14ac:dyDescent="0.25">
      <c r="M315" t="s">
        <v>258</v>
      </c>
      <c r="N315" s="30">
        <v>1</v>
      </c>
      <c r="O315" s="57">
        <v>1</v>
      </c>
      <c r="P315" s="31">
        <v>1</v>
      </c>
    </row>
    <row r="316" spans="13:16" x14ac:dyDescent="0.25">
      <c r="M316" t="s">
        <v>259</v>
      </c>
      <c r="N316" s="30">
        <v>1</v>
      </c>
      <c r="O316" s="57">
        <v>1</v>
      </c>
      <c r="P316" s="31">
        <v>1</v>
      </c>
    </row>
    <row r="317" spans="13:16" x14ac:dyDescent="0.25">
      <c r="M317" t="s">
        <v>260</v>
      </c>
      <c r="N317" s="30">
        <v>1</v>
      </c>
      <c r="O317" s="57">
        <v>1</v>
      </c>
      <c r="P317" s="31">
        <v>1</v>
      </c>
    </row>
    <row r="318" spans="13:16" x14ac:dyDescent="0.25">
      <c r="M318" t="s">
        <v>261</v>
      </c>
      <c r="N318" s="30">
        <v>1</v>
      </c>
      <c r="O318" s="57">
        <v>1</v>
      </c>
      <c r="P318" s="31">
        <v>1</v>
      </c>
    </row>
    <row r="319" spans="13:16" x14ac:dyDescent="0.25">
      <c r="M319" t="s">
        <v>262</v>
      </c>
      <c r="N319" s="30">
        <v>1</v>
      </c>
      <c r="O319" s="57">
        <v>1</v>
      </c>
      <c r="P319" s="31">
        <v>1</v>
      </c>
    </row>
    <row r="320" spans="13:16" x14ac:dyDescent="0.25">
      <c r="M320" t="s">
        <v>263</v>
      </c>
      <c r="N320" s="30">
        <v>1</v>
      </c>
      <c r="O320" s="57">
        <v>1</v>
      </c>
      <c r="P320" s="31">
        <v>1</v>
      </c>
    </row>
    <row r="321" spans="13:16" x14ac:dyDescent="0.25">
      <c r="M321" t="s">
        <v>264</v>
      </c>
      <c r="N321" s="30">
        <v>1</v>
      </c>
      <c r="O321" s="57">
        <v>1</v>
      </c>
      <c r="P321" s="31">
        <v>1</v>
      </c>
    </row>
    <row r="322" spans="13:16" x14ac:dyDescent="0.25">
      <c r="M322" t="s">
        <v>265</v>
      </c>
      <c r="N322" s="30">
        <v>1</v>
      </c>
      <c r="O322" s="57">
        <v>1</v>
      </c>
      <c r="P322" s="31">
        <v>1</v>
      </c>
    </row>
    <row r="323" spans="13:16" x14ac:dyDescent="0.25">
      <c r="M323" t="s">
        <v>266</v>
      </c>
      <c r="N323" s="30">
        <v>1</v>
      </c>
      <c r="O323" s="57">
        <v>1</v>
      </c>
      <c r="P323" s="31">
        <v>1</v>
      </c>
    </row>
    <row r="324" spans="13:16" x14ac:dyDescent="0.25">
      <c r="M324" t="s">
        <v>267</v>
      </c>
      <c r="N324" s="30">
        <v>1</v>
      </c>
      <c r="O324" s="57">
        <v>1</v>
      </c>
      <c r="P324" s="31">
        <v>1</v>
      </c>
    </row>
    <row r="325" spans="13:16" x14ac:dyDescent="0.25">
      <c r="M325" t="s">
        <v>268</v>
      </c>
      <c r="N325" s="30">
        <v>1</v>
      </c>
      <c r="O325" s="57">
        <v>1</v>
      </c>
      <c r="P325" s="31">
        <v>1</v>
      </c>
    </row>
    <row r="326" spans="13:16" x14ac:dyDescent="0.25">
      <c r="M326" t="s">
        <v>269</v>
      </c>
      <c r="N326" s="30">
        <v>1</v>
      </c>
      <c r="O326" s="57">
        <v>1</v>
      </c>
      <c r="P326" s="31">
        <v>1</v>
      </c>
    </row>
    <row r="327" spans="13:16" x14ac:dyDescent="0.25">
      <c r="M327" t="s">
        <v>270</v>
      </c>
      <c r="N327" s="30">
        <v>1</v>
      </c>
      <c r="O327" s="57">
        <v>1</v>
      </c>
      <c r="P327" s="31">
        <v>1</v>
      </c>
    </row>
    <row r="328" spans="13:16" x14ac:dyDescent="0.25">
      <c r="M328" t="s">
        <v>271</v>
      </c>
      <c r="N328" s="30">
        <v>1</v>
      </c>
      <c r="O328" s="57">
        <v>1</v>
      </c>
      <c r="P328" s="31">
        <v>1</v>
      </c>
    </row>
    <row r="329" spans="13:16" x14ac:dyDescent="0.25">
      <c r="M329" t="s">
        <v>272</v>
      </c>
      <c r="N329" s="30">
        <v>1</v>
      </c>
      <c r="O329" s="57">
        <v>1</v>
      </c>
      <c r="P329" s="31">
        <v>1</v>
      </c>
    </row>
    <row r="330" spans="13:16" x14ac:dyDescent="0.25">
      <c r="M330" t="s">
        <v>273</v>
      </c>
      <c r="N330" s="30">
        <v>1</v>
      </c>
      <c r="O330" s="57">
        <v>1</v>
      </c>
      <c r="P330" s="31">
        <v>1</v>
      </c>
    </row>
    <row r="331" spans="13:16" x14ac:dyDescent="0.25">
      <c r="M331" t="s">
        <v>274</v>
      </c>
      <c r="N331" s="30">
        <v>1</v>
      </c>
      <c r="O331" s="57">
        <v>1</v>
      </c>
      <c r="P331" s="31">
        <v>1</v>
      </c>
    </row>
    <row r="332" spans="13:16" x14ac:dyDescent="0.25">
      <c r="M332" t="s">
        <v>275</v>
      </c>
      <c r="N332" s="30">
        <v>1</v>
      </c>
      <c r="O332" s="57">
        <v>1</v>
      </c>
      <c r="P332" s="31">
        <v>1</v>
      </c>
    </row>
    <row r="333" spans="13:16" x14ac:dyDescent="0.25">
      <c r="M333" t="s">
        <v>276</v>
      </c>
      <c r="N333" s="30">
        <v>1</v>
      </c>
      <c r="O333" s="57">
        <v>1</v>
      </c>
      <c r="P333" s="31">
        <v>0</v>
      </c>
    </row>
    <row r="334" spans="13:16" x14ac:dyDescent="0.25">
      <c r="M334" t="s">
        <v>277</v>
      </c>
      <c r="N334" s="30">
        <v>1</v>
      </c>
      <c r="O334" s="57">
        <v>1</v>
      </c>
      <c r="P334" s="31">
        <v>1</v>
      </c>
    </row>
    <row r="335" spans="13:16" x14ac:dyDescent="0.25">
      <c r="M335" t="s">
        <v>278</v>
      </c>
      <c r="N335" s="30">
        <v>1</v>
      </c>
      <c r="O335" s="57">
        <v>1</v>
      </c>
      <c r="P335" s="31">
        <v>1</v>
      </c>
    </row>
    <row r="336" spans="13:16" x14ac:dyDescent="0.25">
      <c r="M336" t="s">
        <v>279</v>
      </c>
      <c r="N336" s="30">
        <v>0</v>
      </c>
      <c r="O336" s="57">
        <v>1</v>
      </c>
      <c r="P336" s="31">
        <v>0</v>
      </c>
    </row>
    <row r="337" spans="13:16" x14ac:dyDescent="0.25">
      <c r="M337" t="s">
        <v>280</v>
      </c>
      <c r="N337" s="30">
        <v>1</v>
      </c>
      <c r="O337" s="57">
        <v>1</v>
      </c>
      <c r="P337" s="31">
        <v>0</v>
      </c>
    </row>
    <row r="338" spans="13:16" x14ac:dyDescent="0.25">
      <c r="M338" t="s">
        <v>281</v>
      </c>
      <c r="N338" s="30">
        <v>1</v>
      </c>
      <c r="O338" s="57">
        <v>1</v>
      </c>
      <c r="P338" s="31">
        <v>1</v>
      </c>
    </row>
    <row r="339" spans="13:16" x14ac:dyDescent="0.25">
      <c r="M339" t="s">
        <v>282</v>
      </c>
      <c r="N339" s="30">
        <v>1</v>
      </c>
      <c r="O339" s="57">
        <v>0</v>
      </c>
      <c r="P339" s="31">
        <v>0</v>
      </c>
    </row>
    <row r="340" spans="13:16" x14ac:dyDescent="0.25">
      <c r="M340" t="s">
        <v>283</v>
      </c>
      <c r="N340" s="30">
        <v>1</v>
      </c>
      <c r="O340" s="57">
        <v>1</v>
      </c>
      <c r="P340" s="31">
        <v>1</v>
      </c>
    </row>
    <row r="341" spans="13:16" x14ac:dyDescent="0.25">
      <c r="M341" t="s">
        <v>284</v>
      </c>
      <c r="N341" s="30">
        <v>1</v>
      </c>
      <c r="O341" s="57">
        <v>1</v>
      </c>
      <c r="P341" s="31">
        <v>1</v>
      </c>
    </row>
    <row r="342" spans="13:16" x14ac:dyDescent="0.25">
      <c r="M342" t="s">
        <v>285</v>
      </c>
      <c r="N342" s="30">
        <v>1</v>
      </c>
      <c r="O342" s="57">
        <v>1</v>
      </c>
      <c r="P342" s="31">
        <v>1</v>
      </c>
    </row>
    <row r="343" spans="13:16" x14ac:dyDescent="0.25">
      <c r="M343" t="s">
        <v>286</v>
      </c>
      <c r="N343" s="30">
        <v>1</v>
      </c>
      <c r="O343" s="57">
        <v>1</v>
      </c>
      <c r="P343" s="31">
        <v>1</v>
      </c>
    </row>
    <row r="344" spans="13:16" x14ac:dyDescent="0.25">
      <c r="M344" t="s">
        <v>287</v>
      </c>
      <c r="N344" s="30">
        <v>1</v>
      </c>
      <c r="O344" s="57">
        <v>1</v>
      </c>
      <c r="P344" s="31">
        <v>1</v>
      </c>
    </row>
    <row r="345" spans="13:16" x14ac:dyDescent="0.25">
      <c r="M345" t="s">
        <v>288</v>
      </c>
      <c r="N345" s="30">
        <v>1</v>
      </c>
      <c r="O345" s="57">
        <v>1</v>
      </c>
      <c r="P345" s="31">
        <v>1</v>
      </c>
    </row>
    <row r="346" spans="13:16" x14ac:dyDescent="0.25">
      <c r="M346" t="s">
        <v>289</v>
      </c>
      <c r="N346" s="30">
        <v>1</v>
      </c>
      <c r="O346" s="57">
        <v>1</v>
      </c>
      <c r="P346" s="31">
        <v>1</v>
      </c>
    </row>
    <row r="347" spans="13:16" x14ac:dyDescent="0.25">
      <c r="M347" t="s">
        <v>290</v>
      </c>
      <c r="N347" s="30">
        <v>1</v>
      </c>
      <c r="O347" s="57">
        <v>1</v>
      </c>
      <c r="P347" s="31">
        <v>1</v>
      </c>
    </row>
    <row r="348" spans="13:16" x14ac:dyDescent="0.25">
      <c r="M348" t="s">
        <v>291</v>
      </c>
      <c r="N348" s="30">
        <v>1</v>
      </c>
      <c r="O348" s="57">
        <v>1</v>
      </c>
      <c r="P348" s="31">
        <v>1</v>
      </c>
    </row>
    <row r="349" spans="13:16" x14ac:dyDescent="0.25">
      <c r="M349" t="s">
        <v>292</v>
      </c>
      <c r="N349" s="30">
        <v>1</v>
      </c>
      <c r="O349" s="57">
        <v>1</v>
      </c>
      <c r="P349" s="31">
        <v>1</v>
      </c>
    </row>
    <row r="350" spans="13:16" x14ac:dyDescent="0.25">
      <c r="M350" t="s">
        <v>293</v>
      </c>
      <c r="N350" s="30">
        <v>1</v>
      </c>
      <c r="O350" s="57">
        <v>1</v>
      </c>
      <c r="P350" s="31">
        <v>1</v>
      </c>
    </row>
    <row r="351" spans="13:16" x14ac:dyDescent="0.25">
      <c r="M351" t="s">
        <v>294</v>
      </c>
      <c r="N351" s="30">
        <v>1</v>
      </c>
      <c r="O351" s="57">
        <v>1</v>
      </c>
      <c r="P351" s="31">
        <v>1</v>
      </c>
    </row>
    <row r="352" spans="13:16" x14ac:dyDescent="0.25">
      <c r="M352" t="s">
        <v>295</v>
      </c>
      <c r="N352" s="30">
        <v>1</v>
      </c>
      <c r="O352" s="57">
        <v>1</v>
      </c>
      <c r="P352" s="31">
        <v>1</v>
      </c>
    </row>
    <row r="353" spans="13:16" x14ac:dyDescent="0.25">
      <c r="M353" t="s">
        <v>296</v>
      </c>
      <c r="N353" s="30">
        <v>1</v>
      </c>
      <c r="O353" s="57">
        <v>1</v>
      </c>
      <c r="P353" s="31">
        <v>1</v>
      </c>
    </row>
    <row r="354" spans="13:16" x14ac:dyDescent="0.25">
      <c r="M354" t="s">
        <v>297</v>
      </c>
      <c r="N354" s="30">
        <v>0</v>
      </c>
      <c r="O354" s="57">
        <v>0</v>
      </c>
      <c r="P354" s="31">
        <v>1</v>
      </c>
    </row>
    <row r="355" spans="13:16" x14ac:dyDescent="0.25">
      <c r="M355" t="s">
        <v>298</v>
      </c>
      <c r="N355" s="30">
        <v>1</v>
      </c>
      <c r="O355" s="57">
        <v>1</v>
      </c>
      <c r="P355" s="31">
        <v>1</v>
      </c>
    </row>
    <row r="356" spans="13:16" x14ac:dyDescent="0.25">
      <c r="M356" t="s">
        <v>299</v>
      </c>
      <c r="N356" s="30">
        <v>1</v>
      </c>
      <c r="O356" s="57">
        <v>1</v>
      </c>
      <c r="P356" s="31">
        <v>1</v>
      </c>
    </row>
    <row r="357" spans="13:16" x14ac:dyDescent="0.25">
      <c r="M357" t="s">
        <v>300</v>
      </c>
      <c r="N357" s="30">
        <v>1</v>
      </c>
      <c r="O357" s="57">
        <v>1</v>
      </c>
      <c r="P357" s="31">
        <v>1</v>
      </c>
    </row>
    <row r="358" spans="13:16" x14ac:dyDescent="0.25">
      <c r="M358" t="s">
        <v>301</v>
      </c>
      <c r="N358" s="30">
        <v>1</v>
      </c>
      <c r="O358" s="57">
        <v>1</v>
      </c>
      <c r="P358" s="31">
        <v>1</v>
      </c>
    </row>
    <row r="359" spans="13:16" x14ac:dyDescent="0.25">
      <c r="M359" t="s">
        <v>302</v>
      </c>
      <c r="N359" s="30">
        <v>1</v>
      </c>
      <c r="O359" s="57">
        <v>1</v>
      </c>
      <c r="P359" s="31">
        <v>0</v>
      </c>
    </row>
    <row r="360" spans="13:16" x14ac:dyDescent="0.25">
      <c r="M360" t="s">
        <v>303</v>
      </c>
      <c r="N360" s="30">
        <v>1</v>
      </c>
      <c r="O360" s="57">
        <v>1</v>
      </c>
      <c r="P360" s="31">
        <v>1</v>
      </c>
    </row>
    <row r="361" spans="13:16" x14ac:dyDescent="0.25">
      <c r="M361" t="s">
        <v>304</v>
      </c>
      <c r="N361" s="30">
        <v>1</v>
      </c>
      <c r="O361" s="57">
        <v>1</v>
      </c>
      <c r="P361" s="31">
        <v>1</v>
      </c>
    </row>
    <row r="362" spans="13:16" x14ac:dyDescent="0.25">
      <c r="M362" t="s">
        <v>305</v>
      </c>
      <c r="N362" s="30">
        <v>1</v>
      </c>
      <c r="O362" s="57">
        <v>1</v>
      </c>
      <c r="P362" s="31">
        <v>1</v>
      </c>
    </row>
    <row r="363" spans="13:16" x14ac:dyDescent="0.25">
      <c r="M363" t="s">
        <v>306</v>
      </c>
      <c r="N363" s="30">
        <v>1</v>
      </c>
      <c r="O363" s="57">
        <v>1</v>
      </c>
      <c r="P363" s="31">
        <v>1</v>
      </c>
    </row>
    <row r="364" spans="13:16" x14ac:dyDescent="0.25">
      <c r="M364" t="s">
        <v>307</v>
      </c>
      <c r="N364" s="30">
        <v>1</v>
      </c>
      <c r="O364" s="57">
        <v>1</v>
      </c>
      <c r="P364" s="31">
        <v>1</v>
      </c>
    </row>
    <row r="365" spans="13:16" x14ac:dyDescent="0.25">
      <c r="M365" t="s">
        <v>308</v>
      </c>
      <c r="N365" s="30">
        <v>1</v>
      </c>
      <c r="O365" s="57">
        <v>1</v>
      </c>
      <c r="P365" s="31">
        <v>1</v>
      </c>
    </row>
    <row r="366" spans="13:16" x14ac:dyDescent="0.25">
      <c r="M366" t="s">
        <v>309</v>
      </c>
      <c r="N366" s="30">
        <v>1</v>
      </c>
      <c r="O366" s="57">
        <v>0</v>
      </c>
      <c r="P366" s="31">
        <v>1</v>
      </c>
    </row>
    <row r="367" spans="13:16" x14ac:dyDescent="0.25">
      <c r="M367" t="s">
        <v>310</v>
      </c>
      <c r="N367" s="30">
        <v>1</v>
      </c>
      <c r="O367" s="57">
        <v>1</v>
      </c>
      <c r="P367" s="31">
        <v>1</v>
      </c>
    </row>
    <row r="368" spans="13:16" x14ac:dyDescent="0.25">
      <c r="M368" t="s">
        <v>311</v>
      </c>
      <c r="N368" s="30">
        <v>1</v>
      </c>
      <c r="O368" s="57">
        <v>1</v>
      </c>
      <c r="P368" s="31">
        <v>1</v>
      </c>
    </row>
    <row r="369" spans="13:16" x14ac:dyDescent="0.25">
      <c r="M369" t="s">
        <v>312</v>
      </c>
      <c r="N369" s="30">
        <v>1</v>
      </c>
      <c r="O369" s="57">
        <v>1</v>
      </c>
      <c r="P369" s="31">
        <v>1</v>
      </c>
    </row>
    <row r="370" spans="13:16" x14ac:dyDescent="0.25">
      <c r="M370" t="s">
        <v>313</v>
      </c>
      <c r="N370" s="30">
        <v>1</v>
      </c>
      <c r="O370" s="57">
        <v>1</v>
      </c>
      <c r="P370" s="31">
        <v>1</v>
      </c>
    </row>
    <row r="371" spans="13:16" x14ac:dyDescent="0.25">
      <c r="M371" t="s">
        <v>314</v>
      </c>
      <c r="N371" s="30">
        <v>1</v>
      </c>
      <c r="O371" s="57">
        <v>1</v>
      </c>
      <c r="P371" s="31">
        <v>1</v>
      </c>
    </row>
    <row r="372" spans="13:16" x14ac:dyDescent="0.25">
      <c r="M372" t="s">
        <v>315</v>
      </c>
      <c r="N372" s="30">
        <v>1</v>
      </c>
      <c r="O372" s="57">
        <v>1</v>
      </c>
      <c r="P372" s="31">
        <v>1</v>
      </c>
    </row>
    <row r="373" spans="13:16" x14ac:dyDescent="0.25">
      <c r="M373" t="s">
        <v>316</v>
      </c>
      <c r="N373" s="30">
        <v>1</v>
      </c>
      <c r="O373" s="57">
        <v>1</v>
      </c>
      <c r="P373" s="31">
        <v>1</v>
      </c>
    </row>
    <row r="374" spans="13:16" x14ac:dyDescent="0.25">
      <c r="M374" t="s">
        <v>317</v>
      </c>
      <c r="N374" s="30">
        <v>1</v>
      </c>
      <c r="O374" s="57">
        <v>1</v>
      </c>
      <c r="P374" s="31">
        <v>1</v>
      </c>
    </row>
    <row r="375" spans="13:16" x14ac:dyDescent="0.25">
      <c r="M375" t="s">
        <v>318</v>
      </c>
      <c r="N375" s="30">
        <v>1</v>
      </c>
      <c r="O375" s="57">
        <v>1</v>
      </c>
      <c r="P375" s="31">
        <v>1</v>
      </c>
    </row>
    <row r="376" spans="13:16" x14ac:dyDescent="0.25">
      <c r="M376" t="s">
        <v>319</v>
      </c>
      <c r="N376" s="30">
        <v>1</v>
      </c>
      <c r="O376" s="57">
        <v>1</v>
      </c>
      <c r="P376" s="31">
        <v>1</v>
      </c>
    </row>
    <row r="377" spans="13:16" x14ac:dyDescent="0.25">
      <c r="M377" t="s">
        <v>320</v>
      </c>
      <c r="N377" s="30">
        <v>1</v>
      </c>
      <c r="O377" s="57">
        <v>1</v>
      </c>
      <c r="P377" s="31">
        <v>1</v>
      </c>
    </row>
    <row r="378" spans="13:16" x14ac:dyDescent="0.25">
      <c r="M378" t="s">
        <v>321</v>
      </c>
      <c r="N378" s="30">
        <v>1</v>
      </c>
      <c r="O378" s="57">
        <v>1</v>
      </c>
      <c r="P378" s="31">
        <v>0</v>
      </c>
    </row>
    <row r="379" spans="13:16" x14ac:dyDescent="0.25">
      <c r="M379" t="s">
        <v>322</v>
      </c>
      <c r="N379" s="30">
        <v>1</v>
      </c>
      <c r="O379" s="57">
        <v>1</v>
      </c>
      <c r="P379" s="31">
        <v>1</v>
      </c>
    </row>
    <row r="380" spans="13:16" x14ac:dyDescent="0.25">
      <c r="M380" t="s">
        <v>323</v>
      </c>
      <c r="N380" s="30">
        <v>1</v>
      </c>
      <c r="O380" s="57">
        <v>1</v>
      </c>
      <c r="P380" s="31">
        <v>1</v>
      </c>
    </row>
    <row r="381" spans="13:16" x14ac:dyDescent="0.25">
      <c r="M381" t="s">
        <v>324</v>
      </c>
      <c r="N381" s="30">
        <v>1</v>
      </c>
      <c r="O381" s="57">
        <v>1</v>
      </c>
      <c r="P381" s="31">
        <v>1</v>
      </c>
    </row>
    <row r="382" spans="13:16" x14ac:dyDescent="0.25">
      <c r="M382" t="s">
        <v>325</v>
      </c>
      <c r="N382" s="30">
        <v>1</v>
      </c>
      <c r="O382" s="57">
        <v>1</v>
      </c>
      <c r="P382" s="31">
        <v>1</v>
      </c>
    </row>
    <row r="383" spans="13:16" x14ac:dyDescent="0.25">
      <c r="M383" t="s">
        <v>326</v>
      </c>
      <c r="N383" s="30">
        <v>1</v>
      </c>
      <c r="O383" s="57">
        <v>1</v>
      </c>
      <c r="P383" s="31">
        <v>1</v>
      </c>
    </row>
    <row r="384" spans="13:16" x14ac:dyDescent="0.25">
      <c r="M384" t="s">
        <v>327</v>
      </c>
      <c r="N384" s="30">
        <v>1</v>
      </c>
      <c r="O384" s="57">
        <v>1</v>
      </c>
      <c r="P384" s="31">
        <v>1</v>
      </c>
    </row>
    <row r="385" spans="13:16" x14ac:dyDescent="0.25">
      <c r="M385" t="s">
        <v>328</v>
      </c>
      <c r="N385" s="30">
        <v>1</v>
      </c>
      <c r="O385" s="57">
        <v>1</v>
      </c>
      <c r="P385" s="31">
        <v>1</v>
      </c>
    </row>
    <row r="386" spans="13:16" x14ac:dyDescent="0.25">
      <c r="M386" t="s">
        <v>329</v>
      </c>
      <c r="N386" s="30">
        <v>1</v>
      </c>
      <c r="O386" s="57">
        <v>1</v>
      </c>
      <c r="P386" s="31">
        <v>1</v>
      </c>
    </row>
    <row r="387" spans="13:16" x14ac:dyDescent="0.25">
      <c r="M387" t="s">
        <v>330</v>
      </c>
      <c r="N387" s="30">
        <v>1</v>
      </c>
      <c r="O387" s="57">
        <v>1</v>
      </c>
      <c r="P387" s="31">
        <v>1</v>
      </c>
    </row>
    <row r="388" spans="13:16" x14ac:dyDescent="0.25">
      <c r="M388" t="s">
        <v>331</v>
      </c>
      <c r="N388" s="30">
        <v>1</v>
      </c>
      <c r="O388" s="57">
        <v>1</v>
      </c>
      <c r="P388" s="31">
        <v>1</v>
      </c>
    </row>
    <row r="389" spans="13:16" x14ac:dyDescent="0.25">
      <c r="M389" t="s">
        <v>332</v>
      </c>
      <c r="N389" s="30">
        <v>1</v>
      </c>
      <c r="O389" s="57">
        <v>1</v>
      </c>
      <c r="P389" s="31">
        <v>1</v>
      </c>
    </row>
    <row r="390" spans="13:16" x14ac:dyDescent="0.25">
      <c r="M390" t="s">
        <v>333</v>
      </c>
      <c r="N390" s="30">
        <v>1</v>
      </c>
      <c r="O390" s="57">
        <v>1</v>
      </c>
      <c r="P390" s="31">
        <v>1</v>
      </c>
    </row>
    <row r="391" spans="13:16" x14ac:dyDescent="0.25">
      <c r="M391" t="s">
        <v>334</v>
      </c>
      <c r="N391" s="30">
        <v>1</v>
      </c>
      <c r="O391" s="57">
        <v>0</v>
      </c>
      <c r="P391" s="31">
        <v>1</v>
      </c>
    </row>
    <row r="392" spans="13:16" x14ac:dyDescent="0.25">
      <c r="M392" t="s">
        <v>335</v>
      </c>
      <c r="N392" s="30">
        <v>1</v>
      </c>
      <c r="O392" s="57">
        <v>1</v>
      </c>
      <c r="P392" s="31">
        <v>1</v>
      </c>
    </row>
    <row r="393" spans="13:16" x14ac:dyDescent="0.25">
      <c r="M393" t="s">
        <v>336</v>
      </c>
      <c r="N393" s="30">
        <v>1</v>
      </c>
      <c r="O393" s="57">
        <v>1</v>
      </c>
      <c r="P393" s="31">
        <v>1</v>
      </c>
    </row>
    <row r="394" spans="13:16" x14ac:dyDescent="0.25">
      <c r="M394" t="s">
        <v>337</v>
      </c>
      <c r="N394" s="30">
        <v>1</v>
      </c>
      <c r="O394" s="57">
        <v>1</v>
      </c>
      <c r="P394" s="31">
        <v>1</v>
      </c>
    </row>
    <row r="395" spans="13:16" x14ac:dyDescent="0.25">
      <c r="M395" t="s">
        <v>338</v>
      </c>
      <c r="N395" s="30">
        <v>1</v>
      </c>
      <c r="O395" s="57">
        <v>1</v>
      </c>
      <c r="P395" s="31">
        <v>1</v>
      </c>
    </row>
    <row r="396" spans="13:16" x14ac:dyDescent="0.25">
      <c r="M396" t="s">
        <v>339</v>
      </c>
      <c r="N396" s="30">
        <v>1</v>
      </c>
      <c r="O396" s="57">
        <v>1</v>
      </c>
      <c r="P396" s="31">
        <v>1</v>
      </c>
    </row>
    <row r="397" spans="13:16" x14ac:dyDescent="0.25">
      <c r="M397" t="s">
        <v>340</v>
      </c>
      <c r="N397" s="30">
        <v>1</v>
      </c>
      <c r="O397" s="57">
        <v>1</v>
      </c>
      <c r="P397" s="31">
        <v>1</v>
      </c>
    </row>
    <row r="398" spans="13:16" x14ac:dyDescent="0.25">
      <c r="M398" t="s">
        <v>341</v>
      </c>
      <c r="N398" s="30">
        <v>0</v>
      </c>
      <c r="O398" s="57">
        <v>0</v>
      </c>
      <c r="P398" s="31">
        <v>1</v>
      </c>
    </row>
    <row r="399" spans="13:16" x14ac:dyDescent="0.25">
      <c r="M399" t="s">
        <v>342</v>
      </c>
      <c r="N399" s="30">
        <v>1</v>
      </c>
      <c r="O399" s="57">
        <v>1</v>
      </c>
      <c r="P399" s="31">
        <v>1</v>
      </c>
    </row>
    <row r="400" spans="13:16" x14ac:dyDescent="0.25">
      <c r="M400" t="s">
        <v>343</v>
      </c>
      <c r="N400" s="30">
        <v>1</v>
      </c>
      <c r="O400" s="57">
        <v>1</v>
      </c>
      <c r="P400" s="31">
        <v>1</v>
      </c>
    </row>
    <row r="401" spans="13:16" x14ac:dyDescent="0.25">
      <c r="M401" t="s">
        <v>344</v>
      </c>
      <c r="N401" s="30">
        <v>1</v>
      </c>
      <c r="O401" s="57">
        <v>1</v>
      </c>
      <c r="P401" s="31">
        <v>0</v>
      </c>
    </row>
    <row r="402" spans="13:16" x14ac:dyDescent="0.25">
      <c r="M402" t="s">
        <v>345</v>
      </c>
      <c r="N402" s="30">
        <v>1</v>
      </c>
      <c r="O402" s="57">
        <v>1</v>
      </c>
      <c r="P402" s="31">
        <v>1</v>
      </c>
    </row>
    <row r="403" spans="13:16" x14ac:dyDescent="0.25">
      <c r="M403" t="s">
        <v>346</v>
      </c>
      <c r="N403" s="30">
        <v>1</v>
      </c>
      <c r="O403" s="57">
        <v>1</v>
      </c>
      <c r="P403" s="31">
        <v>1</v>
      </c>
    </row>
    <row r="404" spans="13:16" x14ac:dyDescent="0.25">
      <c r="M404" t="s">
        <v>347</v>
      </c>
      <c r="N404" s="30">
        <v>0</v>
      </c>
      <c r="O404" s="57">
        <v>1</v>
      </c>
      <c r="P404" s="31">
        <v>1</v>
      </c>
    </row>
    <row r="405" spans="13:16" x14ac:dyDescent="0.25">
      <c r="M405" t="s">
        <v>348</v>
      </c>
      <c r="N405" s="30">
        <v>1</v>
      </c>
      <c r="O405" s="57">
        <v>0</v>
      </c>
      <c r="P405" s="31">
        <v>1</v>
      </c>
    </row>
    <row r="406" spans="13:16" x14ac:dyDescent="0.25">
      <c r="M406" t="s">
        <v>349</v>
      </c>
      <c r="N406" s="30">
        <v>1</v>
      </c>
      <c r="O406" s="57">
        <v>1</v>
      </c>
      <c r="P406" s="31">
        <v>1</v>
      </c>
    </row>
    <row r="407" spans="13:16" x14ac:dyDescent="0.25">
      <c r="M407" t="s">
        <v>350</v>
      </c>
      <c r="N407" s="30">
        <v>1</v>
      </c>
      <c r="O407" s="57">
        <v>1</v>
      </c>
      <c r="P407" s="31">
        <v>1</v>
      </c>
    </row>
    <row r="408" spans="13:16" x14ac:dyDescent="0.25">
      <c r="M408" t="s">
        <v>351</v>
      </c>
      <c r="N408" s="30">
        <v>1</v>
      </c>
      <c r="O408" s="57">
        <v>1</v>
      </c>
      <c r="P408" s="31">
        <v>1</v>
      </c>
    </row>
    <row r="409" spans="13:16" x14ac:dyDescent="0.25">
      <c r="M409" t="s">
        <v>352</v>
      </c>
      <c r="N409" s="30">
        <v>1</v>
      </c>
      <c r="O409" s="57">
        <v>1</v>
      </c>
      <c r="P409" s="31">
        <v>1</v>
      </c>
    </row>
    <row r="410" spans="13:16" x14ac:dyDescent="0.25">
      <c r="M410" t="s">
        <v>353</v>
      </c>
      <c r="N410" s="30">
        <v>1</v>
      </c>
      <c r="O410" s="57">
        <v>1</v>
      </c>
      <c r="P410" s="31">
        <v>1</v>
      </c>
    </row>
    <row r="411" spans="13:16" x14ac:dyDescent="0.25">
      <c r="M411" t="s">
        <v>354</v>
      </c>
      <c r="N411" s="30">
        <v>1</v>
      </c>
      <c r="O411" s="57">
        <v>1</v>
      </c>
      <c r="P411" s="31">
        <v>1</v>
      </c>
    </row>
    <row r="412" spans="13:16" x14ac:dyDescent="0.25">
      <c r="M412" t="s">
        <v>355</v>
      </c>
      <c r="N412" s="30">
        <v>1</v>
      </c>
      <c r="O412" s="57">
        <v>1</v>
      </c>
      <c r="P412" s="31">
        <v>1</v>
      </c>
    </row>
    <row r="413" spans="13:16" x14ac:dyDescent="0.25">
      <c r="M413" t="s">
        <v>356</v>
      </c>
      <c r="N413" s="30">
        <v>1</v>
      </c>
      <c r="O413" s="57">
        <v>1</v>
      </c>
      <c r="P413" s="31">
        <v>1</v>
      </c>
    </row>
    <row r="414" spans="13:16" x14ac:dyDescent="0.25">
      <c r="M414" t="s">
        <v>357</v>
      </c>
      <c r="N414" s="30">
        <v>1</v>
      </c>
      <c r="O414" s="57">
        <v>1</v>
      </c>
      <c r="P414" s="31">
        <v>1</v>
      </c>
    </row>
    <row r="415" spans="13:16" x14ac:dyDescent="0.25">
      <c r="M415" t="s">
        <v>358</v>
      </c>
      <c r="N415" s="30">
        <v>1</v>
      </c>
      <c r="O415" s="57">
        <v>1</v>
      </c>
      <c r="P415" s="31">
        <v>0</v>
      </c>
    </row>
    <row r="416" spans="13:16" x14ac:dyDescent="0.25">
      <c r="M416" t="s">
        <v>359</v>
      </c>
      <c r="N416" s="30">
        <v>1</v>
      </c>
      <c r="O416" s="57">
        <v>1</v>
      </c>
      <c r="P416" s="31">
        <v>1</v>
      </c>
    </row>
    <row r="417" spans="13:16" x14ac:dyDescent="0.25">
      <c r="M417" t="s">
        <v>360</v>
      </c>
      <c r="N417" s="30">
        <v>1</v>
      </c>
      <c r="O417" s="57">
        <v>1</v>
      </c>
      <c r="P417" s="31">
        <v>1</v>
      </c>
    </row>
    <row r="418" spans="13:16" x14ac:dyDescent="0.25">
      <c r="M418" t="s">
        <v>361</v>
      </c>
      <c r="N418" s="30">
        <v>1</v>
      </c>
      <c r="O418" s="57">
        <v>1</v>
      </c>
      <c r="P418" s="31">
        <v>1</v>
      </c>
    </row>
    <row r="419" spans="13:16" x14ac:dyDescent="0.25">
      <c r="M419" t="s">
        <v>362</v>
      </c>
      <c r="N419" s="30">
        <v>1</v>
      </c>
      <c r="O419" s="57">
        <v>1</v>
      </c>
      <c r="P419" s="31">
        <v>1</v>
      </c>
    </row>
    <row r="420" spans="13:16" x14ac:dyDescent="0.25">
      <c r="M420" t="s">
        <v>363</v>
      </c>
      <c r="N420" s="30">
        <v>1</v>
      </c>
      <c r="O420" s="57">
        <v>1</v>
      </c>
      <c r="P420" s="31">
        <v>1</v>
      </c>
    </row>
    <row r="421" spans="13:16" x14ac:dyDescent="0.25">
      <c r="M421" t="s">
        <v>364</v>
      </c>
      <c r="N421" s="30">
        <v>1</v>
      </c>
      <c r="O421" s="57">
        <v>1</v>
      </c>
      <c r="P421" s="31">
        <v>1</v>
      </c>
    </row>
    <row r="422" spans="13:16" x14ac:dyDescent="0.25">
      <c r="M422" t="s">
        <v>365</v>
      </c>
      <c r="N422" s="30">
        <v>1</v>
      </c>
      <c r="O422" s="57">
        <v>1</v>
      </c>
      <c r="P422" s="31">
        <v>1</v>
      </c>
    </row>
    <row r="423" spans="13:16" x14ac:dyDescent="0.25">
      <c r="M423" t="s">
        <v>366</v>
      </c>
      <c r="N423" s="30">
        <v>1</v>
      </c>
      <c r="O423" s="57">
        <v>1</v>
      </c>
      <c r="P423" s="31">
        <v>1</v>
      </c>
    </row>
    <row r="424" spans="13:16" x14ac:dyDescent="0.25">
      <c r="M424" t="s">
        <v>367</v>
      </c>
      <c r="N424" s="30">
        <v>1</v>
      </c>
      <c r="O424" s="57">
        <v>1</v>
      </c>
      <c r="P424" s="31">
        <v>1</v>
      </c>
    </row>
    <row r="425" spans="13:16" x14ac:dyDescent="0.25">
      <c r="M425" t="s">
        <v>368</v>
      </c>
      <c r="N425" s="30">
        <v>1</v>
      </c>
      <c r="O425" s="57">
        <v>1</v>
      </c>
      <c r="P425" s="31">
        <v>1</v>
      </c>
    </row>
    <row r="426" spans="13:16" x14ac:dyDescent="0.25">
      <c r="M426" t="s">
        <v>369</v>
      </c>
      <c r="N426" s="30">
        <v>1</v>
      </c>
      <c r="O426" s="57">
        <v>1</v>
      </c>
      <c r="P426" s="31">
        <v>1</v>
      </c>
    </row>
    <row r="427" spans="13:16" x14ac:dyDescent="0.25">
      <c r="M427" t="s">
        <v>370</v>
      </c>
      <c r="N427" s="30">
        <v>1</v>
      </c>
      <c r="O427" s="57">
        <v>1</v>
      </c>
      <c r="P427" s="31">
        <v>1</v>
      </c>
    </row>
    <row r="428" spans="13:16" x14ac:dyDescent="0.25">
      <c r="M428" t="s">
        <v>371</v>
      </c>
      <c r="N428" s="30">
        <v>1</v>
      </c>
      <c r="O428" s="57">
        <v>1</v>
      </c>
      <c r="P428" s="31">
        <v>1</v>
      </c>
    </row>
    <row r="429" spans="13:16" x14ac:dyDescent="0.25">
      <c r="M429" t="s">
        <v>372</v>
      </c>
      <c r="N429" s="30">
        <v>1</v>
      </c>
      <c r="O429" s="57">
        <v>1</v>
      </c>
      <c r="P429" s="31">
        <v>1</v>
      </c>
    </row>
    <row r="430" spans="13:16" x14ac:dyDescent="0.25">
      <c r="M430" t="s">
        <v>373</v>
      </c>
      <c r="N430" s="30">
        <v>0</v>
      </c>
      <c r="O430" s="57">
        <v>1</v>
      </c>
      <c r="P430" s="31">
        <v>1</v>
      </c>
    </row>
    <row r="431" spans="13:16" x14ac:dyDescent="0.25">
      <c r="M431" t="s">
        <v>374</v>
      </c>
      <c r="N431" s="30">
        <v>1</v>
      </c>
      <c r="O431" s="57">
        <v>1</v>
      </c>
      <c r="P431" s="31">
        <v>1</v>
      </c>
    </row>
    <row r="432" spans="13:16" x14ac:dyDescent="0.25">
      <c r="M432" t="s">
        <v>375</v>
      </c>
      <c r="N432" s="30">
        <v>1</v>
      </c>
      <c r="O432" s="57">
        <v>1</v>
      </c>
      <c r="P432" s="31">
        <v>1</v>
      </c>
    </row>
    <row r="433" spans="13:16" x14ac:dyDescent="0.25">
      <c r="M433" t="s">
        <v>376</v>
      </c>
      <c r="N433" s="30">
        <v>1</v>
      </c>
      <c r="O433" s="57">
        <v>1</v>
      </c>
      <c r="P433" s="31">
        <v>1</v>
      </c>
    </row>
    <row r="434" spans="13:16" x14ac:dyDescent="0.25">
      <c r="M434" t="s">
        <v>377</v>
      </c>
      <c r="N434" s="30">
        <v>1</v>
      </c>
      <c r="O434" s="57">
        <v>1</v>
      </c>
      <c r="P434" s="31">
        <v>1</v>
      </c>
    </row>
    <row r="435" spans="13:16" x14ac:dyDescent="0.25">
      <c r="M435" t="s">
        <v>378</v>
      </c>
      <c r="N435" s="30">
        <v>1</v>
      </c>
      <c r="O435" s="57">
        <v>1</v>
      </c>
      <c r="P435" s="31">
        <v>1</v>
      </c>
    </row>
    <row r="436" spans="13:16" x14ac:dyDescent="0.25">
      <c r="M436" t="s">
        <v>379</v>
      </c>
      <c r="N436" s="30">
        <v>1</v>
      </c>
      <c r="O436" s="57">
        <v>1</v>
      </c>
      <c r="P436" s="31">
        <v>1</v>
      </c>
    </row>
    <row r="437" spans="13:16" x14ac:dyDescent="0.25">
      <c r="M437" t="s">
        <v>380</v>
      </c>
      <c r="N437" s="30">
        <v>1</v>
      </c>
      <c r="O437" s="57">
        <v>1</v>
      </c>
      <c r="P437" s="31">
        <v>1</v>
      </c>
    </row>
    <row r="438" spans="13:16" x14ac:dyDescent="0.25">
      <c r="M438" t="s">
        <v>381</v>
      </c>
      <c r="N438" s="30">
        <v>1</v>
      </c>
      <c r="O438" s="57">
        <v>1</v>
      </c>
      <c r="P438" s="31">
        <v>1</v>
      </c>
    </row>
    <row r="439" spans="13:16" x14ac:dyDescent="0.25">
      <c r="M439" t="s">
        <v>382</v>
      </c>
      <c r="N439" s="30">
        <v>1</v>
      </c>
      <c r="O439" s="57">
        <v>1</v>
      </c>
      <c r="P439" s="31">
        <v>1</v>
      </c>
    </row>
    <row r="440" spans="13:16" x14ac:dyDescent="0.25">
      <c r="M440" t="s">
        <v>383</v>
      </c>
      <c r="N440" s="30">
        <v>0</v>
      </c>
      <c r="O440" s="57">
        <v>1</v>
      </c>
      <c r="P440" s="31">
        <v>1</v>
      </c>
    </row>
    <row r="441" spans="13:16" x14ac:dyDescent="0.25">
      <c r="M441" t="s">
        <v>384</v>
      </c>
      <c r="N441" s="30">
        <v>0</v>
      </c>
      <c r="O441" s="57">
        <v>0</v>
      </c>
      <c r="P441" s="31">
        <v>1</v>
      </c>
    </row>
    <row r="442" spans="13:16" x14ac:dyDescent="0.25">
      <c r="M442" t="s">
        <v>385</v>
      </c>
      <c r="N442" s="30">
        <v>1</v>
      </c>
      <c r="O442" s="57">
        <v>1</v>
      </c>
      <c r="P442" s="31">
        <v>1</v>
      </c>
    </row>
    <row r="443" spans="13:16" x14ac:dyDescent="0.25">
      <c r="M443" t="s">
        <v>386</v>
      </c>
      <c r="N443" s="30">
        <v>0</v>
      </c>
      <c r="O443" s="57">
        <v>0</v>
      </c>
      <c r="P443" s="31">
        <v>1</v>
      </c>
    </row>
    <row r="444" spans="13:16" x14ac:dyDescent="0.25">
      <c r="M444" t="s">
        <v>387</v>
      </c>
      <c r="N444" s="30">
        <v>1</v>
      </c>
      <c r="O444" s="57">
        <v>1</v>
      </c>
      <c r="P444" s="31">
        <v>1</v>
      </c>
    </row>
    <row r="445" spans="13:16" x14ac:dyDescent="0.25">
      <c r="M445" t="s">
        <v>388</v>
      </c>
      <c r="N445" s="30">
        <v>1</v>
      </c>
      <c r="O445" s="57">
        <v>1</v>
      </c>
      <c r="P445" s="31">
        <v>1</v>
      </c>
    </row>
    <row r="446" spans="13:16" x14ac:dyDescent="0.25">
      <c r="M446" t="s">
        <v>389</v>
      </c>
      <c r="N446" s="30">
        <v>0</v>
      </c>
      <c r="O446" s="57">
        <v>1</v>
      </c>
      <c r="P446" s="31">
        <v>1</v>
      </c>
    </row>
    <row r="447" spans="13:16" x14ac:dyDescent="0.25">
      <c r="M447" t="s">
        <v>390</v>
      </c>
      <c r="N447" s="30">
        <v>1</v>
      </c>
      <c r="O447" s="57">
        <v>1</v>
      </c>
      <c r="P447" s="31">
        <v>1</v>
      </c>
    </row>
    <row r="448" spans="13:16" x14ac:dyDescent="0.25">
      <c r="M448" t="s">
        <v>391</v>
      </c>
      <c r="N448" s="30">
        <v>1</v>
      </c>
      <c r="O448" s="57">
        <v>1</v>
      </c>
      <c r="P448" s="31">
        <v>1</v>
      </c>
    </row>
    <row r="449" spans="13:16" x14ac:dyDescent="0.25">
      <c r="M449" t="s">
        <v>392</v>
      </c>
      <c r="N449" s="30">
        <v>1</v>
      </c>
      <c r="O449" s="57">
        <v>1</v>
      </c>
      <c r="P449" s="31">
        <v>1</v>
      </c>
    </row>
    <row r="450" spans="13:16" x14ac:dyDescent="0.25">
      <c r="M450" t="s">
        <v>393</v>
      </c>
      <c r="N450" s="30">
        <v>1</v>
      </c>
      <c r="O450" s="57">
        <v>1</v>
      </c>
      <c r="P450" s="31">
        <v>1</v>
      </c>
    </row>
    <row r="451" spans="13:16" x14ac:dyDescent="0.25">
      <c r="M451" t="s">
        <v>394</v>
      </c>
      <c r="N451" s="30">
        <v>1</v>
      </c>
      <c r="O451" s="57">
        <v>1</v>
      </c>
      <c r="P451" s="31">
        <v>1</v>
      </c>
    </row>
    <row r="452" spans="13:16" x14ac:dyDescent="0.25">
      <c r="M452" t="s">
        <v>395</v>
      </c>
      <c r="N452" s="30">
        <v>1</v>
      </c>
      <c r="O452" s="57">
        <v>1</v>
      </c>
      <c r="P452" s="31">
        <v>0</v>
      </c>
    </row>
    <row r="453" spans="13:16" x14ac:dyDescent="0.25">
      <c r="M453" t="s">
        <v>396</v>
      </c>
      <c r="N453" s="30">
        <v>1</v>
      </c>
      <c r="O453" s="57">
        <v>1</v>
      </c>
      <c r="P453" s="31">
        <v>1</v>
      </c>
    </row>
    <row r="454" spans="13:16" x14ac:dyDescent="0.25">
      <c r="M454" t="s">
        <v>397</v>
      </c>
      <c r="N454" s="30">
        <v>1</v>
      </c>
      <c r="O454" s="57">
        <v>1</v>
      </c>
      <c r="P454" s="31">
        <v>1</v>
      </c>
    </row>
    <row r="455" spans="13:16" x14ac:dyDescent="0.25">
      <c r="M455" t="s">
        <v>398</v>
      </c>
      <c r="N455" s="30">
        <v>1</v>
      </c>
      <c r="O455" s="57">
        <v>1</v>
      </c>
      <c r="P455" s="31">
        <v>0</v>
      </c>
    </row>
    <row r="456" spans="13:16" x14ac:dyDescent="0.25">
      <c r="M456" t="s">
        <v>399</v>
      </c>
      <c r="N456" s="30">
        <v>1</v>
      </c>
      <c r="O456" s="57">
        <v>1</v>
      </c>
      <c r="P456" s="31">
        <v>1</v>
      </c>
    </row>
    <row r="457" spans="13:16" x14ac:dyDescent="0.25">
      <c r="M457" t="s">
        <v>400</v>
      </c>
      <c r="N457" s="30">
        <v>1</v>
      </c>
      <c r="O457" s="57">
        <v>1</v>
      </c>
      <c r="P457" s="31">
        <v>1</v>
      </c>
    </row>
    <row r="458" spans="13:16" x14ac:dyDescent="0.25">
      <c r="M458" t="s">
        <v>401</v>
      </c>
      <c r="N458" s="30">
        <v>1</v>
      </c>
      <c r="O458" s="57">
        <v>1</v>
      </c>
      <c r="P458" s="31">
        <v>1</v>
      </c>
    </row>
    <row r="459" spans="13:16" x14ac:dyDescent="0.25">
      <c r="M459" t="s">
        <v>402</v>
      </c>
      <c r="N459" s="30">
        <v>1</v>
      </c>
      <c r="O459" s="57">
        <v>1</v>
      </c>
      <c r="P459" s="31">
        <v>1</v>
      </c>
    </row>
    <row r="460" spans="13:16" x14ac:dyDescent="0.25">
      <c r="M460" t="s">
        <v>403</v>
      </c>
      <c r="N460" s="30">
        <v>1</v>
      </c>
      <c r="O460" s="57">
        <v>1</v>
      </c>
      <c r="P460" s="31">
        <v>1</v>
      </c>
    </row>
    <row r="461" spans="13:16" x14ac:dyDescent="0.25">
      <c r="M461" t="s">
        <v>404</v>
      </c>
      <c r="N461" s="30">
        <v>1</v>
      </c>
      <c r="O461" s="57">
        <v>1</v>
      </c>
      <c r="P461" s="31">
        <v>1</v>
      </c>
    </row>
    <row r="462" spans="13:16" x14ac:dyDescent="0.25">
      <c r="M462" t="s">
        <v>405</v>
      </c>
      <c r="N462" s="30">
        <v>1</v>
      </c>
      <c r="O462" s="57">
        <v>1</v>
      </c>
      <c r="P462" s="31">
        <v>1</v>
      </c>
    </row>
    <row r="463" spans="13:16" x14ac:dyDescent="0.25">
      <c r="M463" t="s">
        <v>406</v>
      </c>
      <c r="N463" s="30">
        <v>1</v>
      </c>
      <c r="O463" s="57">
        <v>1</v>
      </c>
      <c r="P463" s="31">
        <v>1</v>
      </c>
    </row>
    <row r="464" spans="13:16" x14ac:dyDescent="0.25">
      <c r="M464" t="s">
        <v>407</v>
      </c>
      <c r="N464" s="30">
        <v>1</v>
      </c>
      <c r="O464" s="57">
        <v>1</v>
      </c>
      <c r="P464" s="31">
        <v>1</v>
      </c>
    </row>
    <row r="465" spans="13:16" x14ac:dyDescent="0.25">
      <c r="M465" t="s">
        <v>408</v>
      </c>
      <c r="N465" s="30">
        <v>1</v>
      </c>
      <c r="O465" s="57">
        <v>1</v>
      </c>
      <c r="P465" s="31">
        <v>0</v>
      </c>
    </row>
    <row r="466" spans="13:16" x14ac:dyDescent="0.25">
      <c r="M466" t="s">
        <v>409</v>
      </c>
      <c r="N466" s="30">
        <v>1</v>
      </c>
      <c r="O466" s="57">
        <v>1</v>
      </c>
      <c r="P466" s="31">
        <v>1</v>
      </c>
    </row>
    <row r="467" spans="13:16" x14ac:dyDescent="0.25">
      <c r="M467" t="s">
        <v>410</v>
      </c>
      <c r="N467" s="30">
        <v>1</v>
      </c>
      <c r="O467" s="57">
        <v>1</v>
      </c>
      <c r="P467" s="31">
        <v>1</v>
      </c>
    </row>
    <row r="468" spans="13:16" x14ac:dyDescent="0.25">
      <c r="M468" t="s">
        <v>411</v>
      </c>
      <c r="N468" s="30">
        <v>0</v>
      </c>
      <c r="O468" s="57">
        <v>1</v>
      </c>
      <c r="P468" s="31">
        <v>1</v>
      </c>
    </row>
    <row r="469" spans="13:16" x14ac:dyDescent="0.25">
      <c r="M469" t="s">
        <v>412</v>
      </c>
      <c r="N469" s="30">
        <v>1</v>
      </c>
      <c r="O469" s="57">
        <v>1</v>
      </c>
      <c r="P469" s="31">
        <v>1</v>
      </c>
    </row>
    <row r="470" spans="13:16" x14ac:dyDescent="0.25">
      <c r="M470" t="s">
        <v>413</v>
      </c>
      <c r="N470" s="30">
        <v>1</v>
      </c>
      <c r="O470" s="57">
        <v>1</v>
      </c>
      <c r="P470" s="31">
        <v>1</v>
      </c>
    </row>
    <row r="471" spans="13:16" x14ac:dyDescent="0.25">
      <c r="M471" t="s">
        <v>414</v>
      </c>
      <c r="N471" s="30">
        <v>1</v>
      </c>
      <c r="O471" s="57">
        <v>1</v>
      </c>
      <c r="P471" s="31">
        <v>1</v>
      </c>
    </row>
    <row r="472" spans="13:16" x14ac:dyDescent="0.25">
      <c r="M472" t="s">
        <v>415</v>
      </c>
      <c r="N472" s="30">
        <v>1</v>
      </c>
      <c r="O472" s="57">
        <v>1</v>
      </c>
      <c r="P472" s="31">
        <v>1</v>
      </c>
    </row>
    <row r="473" spans="13:16" x14ac:dyDescent="0.25">
      <c r="M473" t="s">
        <v>416</v>
      </c>
      <c r="N473" s="30">
        <v>1</v>
      </c>
      <c r="O473" s="57">
        <v>1</v>
      </c>
      <c r="P473" s="31">
        <v>1</v>
      </c>
    </row>
    <row r="474" spans="13:16" x14ac:dyDescent="0.25">
      <c r="M474" t="s">
        <v>417</v>
      </c>
      <c r="N474" s="30">
        <v>1</v>
      </c>
      <c r="O474" s="57">
        <v>1</v>
      </c>
      <c r="P474" s="31">
        <v>1</v>
      </c>
    </row>
    <row r="475" spans="13:16" x14ac:dyDescent="0.25">
      <c r="M475" t="s">
        <v>418</v>
      </c>
      <c r="N475" s="30">
        <v>1</v>
      </c>
      <c r="O475" s="57">
        <v>1</v>
      </c>
      <c r="P475" s="31">
        <v>0</v>
      </c>
    </row>
    <row r="476" spans="13:16" x14ac:dyDescent="0.25">
      <c r="M476" t="s">
        <v>419</v>
      </c>
      <c r="N476" s="30">
        <v>0</v>
      </c>
      <c r="O476" s="57">
        <v>1</v>
      </c>
      <c r="P476" s="31">
        <v>1</v>
      </c>
    </row>
    <row r="477" spans="13:16" x14ac:dyDescent="0.25">
      <c r="M477" t="s">
        <v>420</v>
      </c>
      <c r="N477" s="30">
        <v>1</v>
      </c>
      <c r="O477" s="57">
        <v>1</v>
      </c>
      <c r="P477" s="31">
        <v>1</v>
      </c>
    </row>
    <row r="478" spans="13:16" x14ac:dyDescent="0.25">
      <c r="M478" t="s">
        <v>421</v>
      </c>
      <c r="N478" s="30">
        <v>1</v>
      </c>
      <c r="O478" s="57">
        <v>1</v>
      </c>
      <c r="P478" s="31">
        <v>1</v>
      </c>
    </row>
    <row r="479" spans="13:16" x14ac:dyDescent="0.25">
      <c r="M479" t="s">
        <v>422</v>
      </c>
      <c r="N479" s="30">
        <v>1</v>
      </c>
      <c r="O479" s="57">
        <v>1</v>
      </c>
      <c r="P479" s="31">
        <v>1</v>
      </c>
    </row>
    <row r="480" spans="13:16" x14ac:dyDescent="0.25">
      <c r="M480" t="s">
        <v>423</v>
      </c>
      <c r="N480" s="30">
        <v>1</v>
      </c>
      <c r="O480" s="57">
        <v>1</v>
      </c>
      <c r="P480" s="31">
        <v>1</v>
      </c>
    </row>
    <row r="481" spans="13:16" x14ac:dyDescent="0.25">
      <c r="M481" t="s">
        <v>424</v>
      </c>
      <c r="N481" s="30">
        <v>1</v>
      </c>
      <c r="O481" s="57">
        <v>1</v>
      </c>
      <c r="P481" s="31">
        <v>1</v>
      </c>
    </row>
    <row r="482" spans="13:16" x14ac:dyDescent="0.25">
      <c r="M482" t="s">
        <v>425</v>
      </c>
      <c r="N482" s="30">
        <v>1</v>
      </c>
      <c r="O482" s="57">
        <v>0</v>
      </c>
      <c r="P482" s="31">
        <v>1</v>
      </c>
    </row>
    <row r="483" spans="13:16" x14ac:dyDescent="0.25">
      <c r="M483" t="s">
        <v>426</v>
      </c>
      <c r="N483" s="30">
        <v>1</v>
      </c>
      <c r="O483" s="57">
        <v>1</v>
      </c>
      <c r="P483" s="31">
        <v>1</v>
      </c>
    </row>
    <row r="484" spans="13:16" x14ac:dyDescent="0.25">
      <c r="M484" t="s">
        <v>427</v>
      </c>
      <c r="N484" s="30">
        <v>1</v>
      </c>
      <c r="O484" s="57">
        <v>1</v>
      </c>
      <c r="P484" s="31">
        <v>1</v>
      </c>
    </row>
    <row r="485" spans="13:16" x14ac:dyDescent="0.25">
      <c r="M485" t="s">
        <v>428</v>
      </c>
      <c r="N485" s="30">
        <v>1</v>
      </c>
      <c r="O485" s="57">
        <v>1</v>
      </c>
      <c r="P485" s="31">
        <v>1</v>
      </c>
    </row>
    <row r="486" spans="13:16" x14ac:dyDescent="0.25">
      <c r="M486" t="s">
        <v>429</v>
      </c>
      <c r="N486" s="30">
        <v>1</v>
      </c>
      <c r="O486" s="57">
        <v>1</v>
      </c>
      <c r="P486" s="31">
        <v>1</v>
      </c>
    </row>
    <row r="487" spans="13:16" x14ac:dyDescent="0.25">
      <c r="M487" t="s">
        <v>430</v>
      </c>
      <c r="N487" s="30">
        <v>1</v>
      </c>
      <c r="O487" s="57">
        <v>1</v>
      </c>
      <c r="P487" s="31">
        <v>1</v>
      </c>
    </row>
    <row r="488" spans="13:16" x14ac:dyDescent="0.25">
      <c r="M488" t="s">
        <v>431</v>
      </c>
      <c r="N488" s="30">
        <v>1</v>
      </c>
      <c r="O488" s="57">
        <v>1</v>
      </c>
      <c r="P488" s="31">
        <v>1</v>
      </c>
    </row>
    <row r="489" spans="13:16" x14ac:dyDescent="0.25">
      <c r="M489" t="s">
        <v>432</v>
      </c>
      <c r="N489" s="30">
        <v>1</v>
      </c>
      <c r="O489" s="57">
        <v>1</v>
      </c>
      <c r="P489" s="31">
        <v>1</v>
      </c>
    </row>
    <row r="490" spans="13:16" x14ac:dyDescent="0.25">
      <c r="M490" t="s">
        <v>433</v>
      </c>
      <c r="N490" s="30">
        <v>1</v>
      </c>
      <c r="O490" s="57">
        <v>1</v>
      </c>
      <c r="P490" s="31">
        <v>1</v>
      </c>
    </row>
    <row r="491" spans="13:16" x14ac:dyDescent="0.25">
      <c r="M491" t="s">
        <v>434</v>
      </c>
      <c r="N491" s="30">
        <v>1</v>
      </c>
      <c r="O491" s="57">
        <v>1</v>
      </c>
      <c r="P491" s="31">
        <v>1</v>
      </c>
    </row>
    <row r="492" spans="13:16" x14ac:dyDescent="0.25">
      <c r="M492" t="s">
        <v>435</v>
      </c>
      <c r="N492" s="30">
        <v>1</v>
      </c>
      <c r="O492" s="57">
        <v>1</v>
      </c>
      <c r="P492" s="31">
        <v>0</v>
      </c>
    </row>
    <row r="493" spans="13:16" x14ac:dyDescent="0.25">
      <c r="M493" t="s">
        <v>436</v>
      </c>
      <c r="N493" s="30">
        <v>1</v>
      </c>
      <c r="O493" s="57">
        <v>1</v>
      </c>
      <c r="P493" s="31">
        <v>1</v>
      </c>
    </row>
    <row r="494" spans="13:16" x14ac:dyDescent="0.25">
      <c r="M494" t="s">
        <v>437</v>
      </c>
      <c r="N494" s="30">
        <v>1</v>
      </c>
      <c r="O494" s="57">
        <v>1</v>
      </c>
      <c r="P494" s="31">
        <v>1</v>
      </c>
    </row>
    <row r="495" spans="13:16" x14ac:dyDescent="0.25">
      <c r="M495" t="s">
        <v>438</v>
      </c>
      <c r="N495" s="30">
        <v>1</v>
      </c>
      <c r="O495" s="57">
        <v>1</v>
      </c>
      <c r="P495" s="31">
        <v>1</v>
      </c>
    </row>
    <row r="496" spans="13:16" x14ac:dyDescent="0.25">
      <c r="M496" t="s">
        <v>439</v>
      </c>
      <c r="N496" s="30">
        <v>1</v>
      </c>
      <c r="O496" s="57">
        <v>1</v>
      </c>
      <c r="P496" s="31">
        <v>1</v>
      </c>
    </row>
    <row r="497" spans="13:16" x14ac:dyDescent="0.25">
      <c r="M497" t="s">
        <v>440</v>
      </c>
      <c r="N497" s="30">
        <v>1</v>
      </c>
      <c r="O497" s="57">
        <v>1</v>
      </c>
      <c r="P497" s="31">
        <v>1</v>
      </c>
    </row>
    <row r="498" spans="13:16" x14ac:dyDescent="0.25">
      <c r="M498" t="s">
        <v>441</v>
      </c>
      <c r="N498" s="30">
        <v>1</v>
      </c>
      <c r="O498" s="57">
        <v>1</v>
      </c>
      <c r="P498" s="31">
        <v>1</v>
      </c>
    </row>
    <row r="499" spans="13:16" x14ac:dyDescent="0.25">
      <c r="M499" t="s">
        <v>442</v>
      </c>
      <c r="N499" s="30">
        <v>0</v>
      </c>
      <c r="O499" s="57">
        <v>0</v>
      </c>
      <c r="P499" s="31">
        <v>1</v>
      </c>
    </row>
    <row r="500" spans="13:16" x14ac:dyDescent="0.25">
      <c r="M500" t="s">
        <v>443</v>
      </c>
      <c r="N500" s="30">
        <v>1</v>
      </c>
      <c r="O500" s="57">
        <v>1</v>
      </c>
      <c r="P500" s="31">
        <v>1</v>
      </c>
    </row>
    <row r="501" spans="13:16" x14ac:dyDescent="0.25">
      <c r="M501" t="s">
        <v>444</v>
      </c>
      <c r="N501" s="30">
        <v>1</v>
      </c>
      <c r="O501" s="57">
        <v>1</v>
      </c>
      <c r="P501" s="31">
        <v>1</v>
      </c>
    </row>
    <row r="502" spans="13:16" x14ac:dyDescent="0.25">
      <c r="M502" t="s">
        <v>445</v>
      </c>
      <c r="N502" s="30">
        <v>1</v>
      </c>
      <c r="O502" s="57">
        <v>1</v>
      </c>
      <c r="P502" s="31">
        <v>1</v>
      </c>
    </row>
    <row r="503" spans="13:16" x14ac:dyDescent="0.25">
      <c r="M503" t="s">
        <v>446</v>
      </c>
      <c r="N503" s="30">
        <v>1</v>
      </c>
      <c r="O503" s="57">
        <v>1</v>
      </c>
      <c r="P503" s="31">
        <v>1</v>
      </c>
    </row>
    <row r="504" spans="13:16" x14ac:dyDescent="0.25">
      <c r="M504" t="s">
        <v>447</v>
      </c>
      <c r="N504" s="30">
        <v>1</v>
      </c>
      <c r="O504" s="57">
        <v>1</v>
      </c>
      <c r="P504" s="31">
        <v>1</v>
      </c>
    </row>
    <row r="505" spans="13:16" x14ac:dyDescent="0.25">
      <c r="M505" t="s">
        <v>448</v>
      </c>
      <c r="N505" s="30">
        <v>1</v>
      </c>
      <c r="O505" s="57">
        <v>1</v>
      </c>
      <c r="P505" s="31">
        <v>1</v>
      </c>
    </row>
    <row r="506" spans="13:16" x14ac:dyDescent="0.25">
      <c r="M506" t="s">
        <v>449</v>
      </c>
      <c r="N506" s="30">
        <v>0</v>
      </c>
      <c r="O506" s="57">
        <v>1</v>
      </c>
      <c r="P506" s="31">
        <v>0</v>
      </c>
    </row>
    <row r="507" spans="13:16" x14ac:dyDescent="0.25">
      <c r="M507" t="s">
        <v>450</v>
      </c>
      <c r="N507" s="30">
        <v>1</v>
      </c>
      <c r="O507" s="57">
        <v>1</v>
      </c>
      <c r="P507" s="31">
        <v>1</v>
      </c>
    </row>
    <row r="508" spans="13:16" x14ac:dyDescent="0.25">
      <c r="M508" t="s">
        <v>451</v>
      </c>
      <c r="N508" s="30">
        <v>0</v>
      </c>
      <c r="O508" s="57">
        <v>0</v>
      </c>
      <c r="P508" s="31">
        <v>0</v>
      </c>
    </row>
    <row r="509" spans="13:16" x14ac:dyDescent="0.25">
      <c r="M509" t="s">
        <v>452</v>
      </c>
      <c r="N509" s="30">
        <v>1</v>
      </c>
      <c r="O509" s="57">
        <v>1</v>
      </c>
      <c r="P509" s="31">
        <v>1</v>
      </c>
    </row>
    <row r="510" spans="13:16" x14ac:dyDescent="0.25">
      <c r="M510" t="s">
        <v>453</v>
      </c>
      <c r="N510" s="30">
        <v>1</v>
      </c>
      <c r="O510" s="57">
        <v>1</v>
      </c>
      <c r="P510" s="31">
        <v>1</v>
      </c>
    </row>
    <row r="511" spans="13:16" x14ac:dyDescent="0.25">
      <c r="M511" t="s">
        <v>454</v>
      </c>
      <c r="N511" s="30">
        <v>1</v>
      </c>
      <c r="O511" s="57">
        <v>1</v>
      </c>
      <c r="P511" s="31">
        <v>1</v>
      </c>
    </row>
    <row r="512" spans="13:16" x14ac:dyDescent="0.25">
      <c r="M512" t="s">
        <v>455</v>
      </c>
      <c r="N512" s="30">
        <v>1</v>
      </c>
      <c r="O512" s="57">
        <v>1</v>
      </c>
      <c r="P512" s="31">
        <v>1</v>
      </c>
    </row>
    <row r="513" spans="13:16" x14ac:dyDescent="0.25">
      <c r="M513" t="s">
        <v>456</v>
      </c>
      <c r="N513" s="30">
        <v>1</v>
      </c>
      <c r="O513" s="57">
        <v>1</v>
      </c>
      <c r="P513" s="31">
        <v>1</v>
      </c>
    </row>
    <row r="514" spans="13:16" x14ac:dyDescent="0.25">
      <c r="M514" t="s">
        <v>457</v>
      </c>
      <c r="N514" s="30">
        <v>1</v>
      </c>
      <c r="O514" s="57">
        <v>1</v>
      </c>
      <c r="P514" s="31">
        <v>1</v>
      </c>
    </row>
    <row r="515" spans="13:16" x14ac:dyDescent="0.25">
      <c r="M515" t="s">
        <v>458</v>
      </c>
      <c r="N515" s="30">
        <v>1</v>
      </c>
      <c r="O515" s="57">
        <v>1</v>
      </c>
      <c r="P515" s="31">
        <v>0</v>
      </c>
    </row>
    <row r="516" spans="13:16" x14ac:dyDescent="0.25">
      <c r="M516" t="s">
        <v>459</v>
      </c>
      <c r="N516" s="30">
        <v>1</v>
      </c>
      <c r="O516" s="57">
        <v>1</v>
      </c>
      <c r="P516" s="31">
        <v>1</v>
      </c>
    </row>
    <row r="517" spans="13:16" x14ac:dyDescent="0.25">
      <c r="M517" t="s">
        <v>460</v>
      </c>
      <c r="N517" s="30">
        <v>1</v>
      </c>
      <c r="O517" s="57">
        <v>1</v>
      </c>
      <c r="P517" s="31">
        <v>1</v>
      </c>
    </row>
    <row r="518" spans="13:16" x14ac:dyDescent="0.25">
      <c r="M518" t="s">
        <v>461</v>
      </c>
      <c r="N518" s="30">
        <v>1</v>
      </c>
      <c r="O518" s="57">
        <v>1</v>
      </c>
      <c r="P518" s="31">
        <v>1</v>
      </c>
    </row>
    <row r="519" spans="13:16" x14ac:dyDescent="0.25">
      <c r="M519" t="s">
        <v>462</v>
      </c>
      <c r="N519" s="30">
        <v>1</v>
      </c>
      <c r="O519" s="57">
        <v>1</v>
      </c>
      <c r="P519" s="31">
        <v>1</v>
      </c>
    </row>
    <row r="520" spans="13:16" x14ac:dyDescent="0.25">
      <c r="M520" t="s">
        <v>463</v>
      </c>
      <c r="N520" s="30">
        <v>1</v>
      </c>
      <c r="O520" s="57">
        <v>1</v>
      </c>
      <c r="P520" s="31">
        <v>0</v>
      </c>
    </row>
    <row r="521" spans="13:16" x14ac:dyDescent="0.25">
      <c r="M521" t="s">
        <v>464</v>
      </c>
      <c r="N521" s="30">
        <v>1</v>
      </c>
      <c r="O521" s="57">
        <v>0</v>
      </c>
      <c r="P521" s="31">
        <v>1</v>
      </c>
    </row>
    <row r="522" spans="13:16" x14ac:dyDescent="0.25">
      <c r="M522" t="s">
        <v>465</v>
      </c>
      <c r="N522" s="30">
        <v>1</v>
      </c>
      <c r="O522" s="57">
        <v>1</v>
      </c>
      <c r="P522" s="31">
        <v>1</v>
      </c>
    </row>
    <row r="523" spans="13:16" x14ac:dyDescent="0.25">
      <c r="M523" t="s">
        <v>466</v>
      </c>
      <c r="N523" s="30">
        <v>1</v>
      </c>
      <c r="O523" s="57">
        <v>1</v>
      </c>
      <c r="P523" s="31">
        <v>1</v>
      </c>
    </row>
    <row r="524" spans="13:16" x14ac:dyDescent="0.25">
      <c r="M524" t="s">
        <v>467</v>
      </c>
      <c r="N524" s="30">
        <v>0</v>
      </c>
      <c r="O524" s="57">
        <v>1</v>
      </c>
      <c r="P524" s="31">
        <v>1</v>
      </c>
    </row>
    <row r="525" spans="13:16" x14ac:dyDescent="0.25">
      <c r="M525" t="s">
        <v>468</v>
      </c>
      <c r="N525" s="30">
        <v>1</v>
      </c>
      <c r="O525" s="57">
        <v>1</v>
      </c>
      <c r="P525" s="31">
        <v>1</v>
      </c>
    </row>
    <row r="526" spans="13:16" x14ac:dyDescent="0.25">
      <c r="M526" t="s">
        <v>469</v>
      </c>
      <c r="N526" s="30">
        <v>1</v>
      </c>
      <c r="O526" s="57">
        <v>1</v>
      </c>
      <c r="P526" s="31">
        <v>1</v>
      </c>
    </row>
    <row r="527" spans="13:16" x14ac:dyDescent="0.25">
      <c r="M527" t="s">
        <v>470</v>
      </c>
      <c r="N527" s="30">
        <v>1</v>
      </c>
      <c r="O527" s="57">
        <v>1</v>
      </c>
      <c r="P527" s="31">
        <v>1</v>
      </c>
    </row>
    <row r="528" spans="13:16" x14ac:dyDescent="0.25">
      <c r="M528" t="s">
        <v>471</v>
      </c>
      <c r="N528" s="30">
        <v>1</v>
      </c>
      <c r="O528" s="57">
        <v>1</v>
      </c>
      <c r="P528" s="31">
        <v>0</v>
      </c>
    </row>
    <row r="529" spans="13:16" x14ac:dyDescent="0.25">
      <c r="M529" t="s">
        <v>472</v>
      </c>
      <c r="N529" s="30">
        <v>1</v>
      </c>
      <c r="O529" s="57">
        <v>1</v>
      </c>
      <c r="P529" s="31">
        <v>1</v>
      </c>
    </row>
    <row r="530" spans="13:16" x14ac:dyDescent="0.25">
      <c r="M530" t="s">
        <v>473</v>
      </c>
      <c r="N530" s="30">
        <v>1</v>
      </c>
      <c r="O530" s="57">
        <v>1</v>
      </c>
      <c r="P530" s="31">
        <v>1</v>
      </c>
    </row>
    <row r="531" spans="13:16" x14ac:dyDescent="0.25">
      <c r="M531" t="s">
        <v>474</v>
      </c>
      <c r="N531" s="30">
        <v>1</v>
      </c>
      <c r="O531" s="57">
        <v>1</v>
      </c>
      <c r="P531" s="31">
        <v>1</v>
      </c>
    </row>
    <row r="532" spans="13:16" x14ac:dyDescent="0.25">
      <c r="M532" t="s">
        <v>475</v>
      </c>
      <c r="N532" s="30">
        <v>1</v>
      </c>
      <c r="O532" s="57">
        <v>1</v>
      </c>
      <c r="P532" s="31">
        <v>1</v>
      </c>
    </row>
    <row r="533" spans="13:16" x14ac:dyDescent="0.25">
      <c r="M533" t="s">
        <v>476</v>
      </c>
      <c r="N533" s="30">
        <v>1</v>
      </c>
      <c r="O533" s="57">
        <v>1</v>
      </c>
      <c r="P533" s="31">
        <v>1</v>
      </c>
    </row>
    <row r="534" spans="13:16" x14ac:dyDescent="0.25">
      <c r="M534" t="s">
        <v>477</v>
      </c>
      <c r="N534" s="30">
        <v>1</v>
      </c>
      <c r="O534" s="57">
        <v>1</v>
      </c>
      <c r="P534" s="31">
        <v>1</v>
      </c>
    </row>
    <row r="535" spans="13:16" x14ac:dyDescent="0.25">
      <c r="M535" t="s">
        <v>478</v>
      </c>
      <c r="N535" s="30">
        <v>1</v>
      </c>
      <c r="O535" s="57">
        <v>1</v>
      </c>
      <c r="P535" s="31">
        <v>1</v>
      </c>
    </row>
    <row r="536" spans="13:16" x14ac:dyDescent="0.25">
      <c r="M536" t="s">
        <v>479</v>
      </c>
      <c r="N536" s="30">
        <v>1</v>
      </c>
      <c r="O536" s="57">
        <v>1</v>
      </c>
      <c r="P536" s="31">
        <v>1</v>
      </c>
    </row>
    <row r="537" spans="13:16" x14ac:dyDescent="0.25">
      <c r="M537" t="s">
        <v>480</v>
      </c>
      <c r="N537" s="30">
        <v>0</v>
      </c>
      <c r="O537" s="57">
        <v>0</v>
      </c>
      <c r="P537" s="31">
        <v>1</v>
      </c>
    </row>
    <row r="538" spans="13:16" x14ac:dyDescent="0.25">
      <c r="M538" t="s">
        <v>481</v>
      </c>
      <c r="N538" s="30">
        <v>1</v>
      </c>
      <c r="O538" s="57">
        <v>1</v>
      </c>
      <c r="P538" s="31">
        <v>1</v>
      </c>
    </row>
    <row r="539" spans="13:16" x14ac:dyDescent="0.25">
      <c r="M539" t="s">
        <v>482</v>
      </c>
      <c r="N539" s="30">
        <v>1</v>
      </c>
      <c r="O539" s="57">
        <v>1</v>
      </c>
      <c r="P539" s="31">
        <v>1</v>
      </c>
    </row>
    <row r="540" spans="13:16" x14ac:dyDescent="0.25">
      <c r="M540" t="s">
        <v>483</v>
      </c>
      <c r="N540" s="30">
        <v>1</v>
      </c>
      <c r="O540" s="57">
        <v>1</v>
      </c>
      <c r="P540" s="31">
        <v>1</v>
      </c>
    </row>
    <row r="541" spans="13:16" x14ac:dyDescent="0.25">
      <c r="M541" t="s">
        <v>484</v>
      </c>
      <c r="N541" s="30">
        <v>1</v>
      </c>
      <c r="O541" s="57">
        <v>1</v>
      </c>
      <c r="P541" s="31">
        <v>1</v>
      </c>
    </row>
    <row r="542" spans="13:16" x14ac:dyDescent="0.25">
      <c r="M542" t="s">
        <v>485</v>
      </c>
      <c r="N542" s="30">
        <v>1</v>
      </c>
      <c r="O542" s="57">
        <v>1</v>
      </c>
      <c r="P542" s="31">
        <v>1</v>
      </c>
    </row>
    <row r="543" spans="13:16" x14ac:dyDescent="0.25">
      <c r="M543" t="s">
        <v>486</v>
      </c>
      <c r="N543" s="30">
        <v>1</v>
      </c>
      <c r="O543" s="57">
        <v>1</v>
      </c>
      <c r="P543" s="31">
        <v>1</v>
      </c>
    </row>
    <row r="544" spans="13:16" x14ac:dyDescent="0.25">
      <c r="M544" t="s">
        <v>487</v>
      </c>
      <c r="N544" s="30">
        <v>1</v>
      </c>
      <c r="O544" s="57">
        <v>1</v>
      </c>
      <c r="P544" s="31">
        <v>1</v>
      </c>
    </row>
    <row r="545" spans="13:16" x14ac:dyDescent="0.25">
      <c r="M545" t="s">
        <v>488</v>
      </c>
      <c r="N545" s="30">
        <v>1</v>
      </c>
      <c r="O545" s="57">
        <v>1</v>
      </c>
      <c r="P545" s="31">
        <v>1</v>
      </c>
    </row>
    <row r="546" spans="13:16" x14ac:dyDescent="0.25">
      <c r="M546" t="s">
        <v>489</v>
      </c>
      <c r="N546" s="30">
        <v>1</v>
      </c>
      <c r="O546" s="57">
        <v>1</v>
      </c>
      <c r="P546" s="31">
        <v>1</v>
      </c>
    </row>
    <row r="547" spans="13:16" x14ac:dyDescent="0.25">
      <c r="M547" t="s">
        <v>490</v>
      </c>
      <c r="N547" s="30">
        <v>1</v>
      </c>
      <c r="O547" s="57">
        <v>1</v>
      </c>
      <c r="P547" s="31">
        <v>1</v>
      </c>
    </row>
    <row r="548" spans="13:16" x14ac:dyDescent="0.25">
      <c r="M548" t="s">
        <v>491</v>
      </c>
      <c r="N548" s="30">
        <v>1</v>
      </c>
      <c r="O548" s="57">
        <v>1</v>
      </c>
      <c r="P548" s="31">
        <v>1</v>
      </c>
    </row>
    <row r="549" spans="13:16" x14ac:dyDescent="0.25">
      <c r="M549" t="s">
        <v>492</v>
      </c>
      <c r="N549" s="30">
        <v>1</v>
      </c>
      <c r="O549" s="57">
        <v>1</v>
      </c>
      <c r="P549" s="31">
        <v>1</v>
      </c>
    </row>
    <row r="550" spans="13:16" x14ac:dyDescent="0.25">
      <c r="M550" t="s">
        <v>493</v>
      </c>
      <c r="N550" s="30">
        <v>1</v>
      </c>
      <c r="O550" s="57">
        <v>1</v>
      </c>
      <c r="P550" s="31">
        <v>1</v>
      </c>
    </row>
    <row r="551" spans="13:16" x14ac:dyDescent="0.25">
      <c r="M551" t="s">
        <v>494</v>
      </c>
      <c r="N551" s="30">
        <v>1</v>
      </c>
      <c r="O551" s="57">
        <v>1</v>
      </c>
      <c r="P551" s="31">
        <v>0</v>
      </c>
    </row>
    <row r="552" spans="13:16" x14ac:dyDescent="0.25">
      <c r="M552" t="s">
        <v>495</v>
      </c>
      <c r="N552" s="30">
        <v>1</v>
      </c>
      <c r="O552" s="57">
        <v>1</v>
      </c>
      <c r="P552" s="31">
        <v>1</v>
      </c>
    </row>
    <row r="553" spans="13:16" x14ac:dyDescent="0.25">
      <c r="M553" t="s">
        <v>496</v>
      </c>
      <c r="N553" s="30">
        <v>1</v>
      </c>
      <c r="O553" s="57">
        <v>1</v>
      </c>
      <c r="P553" s="31">
        <v>1</v>
      </c>
    </row>
    <row r="554" spans="13:16" x14ac:dyDescent="0.25">
      <c r="M554" t="s">
        <v>497</v>
      </c>
      <c r="N554" s="30">
        <v>0</v>
      </c>
      <c r="O554" s="57">
        <v>0</v>
      </c>
      <c r="P554" s="31">
        <v>1</v>
      </c>
    </row>
    <row r="555" spans="13:16" x14ac:dyDescent="0.25">
      <c r="M555" t="s">
        <v>498</v>
      </c>
      <c r="N555" s="30">
        <v>0</v>
      </c>
      <c r="O555" s="57">
        <v>1</v>
      </c>
      <c r="P555" s="31">
        <v>1</v>
      </c>
    </row>
    <row r="556" spans="13:16" x14ac:dyDescent="0.25">
      <c r="M556" t="s">
        <v>499</v>
      </c>
      <c r="N556" s="30">
        <v>1</v>
      </c>
      <c r="O556" s="57">
        <v>1</v>
      </c>
      <c r="P556" s="31">
        <v>1</v>
      </c>
    </row>
    <row r="557" spans="13:16" x14ac:dyDescent="0.25">
      <c r="M557" t="s">
        <v>500</v>
      </c>
      <c r="N557" s="30">
        <v>1</v>
      </c>
      <c r="O557" s="57">
        <v>1</v>
      </c>
      <c r="P557" s="31">
        <v>1</v>
      </c>
    </row>
    <row r="558" spans="13:16" x14ac:dyDescent="0.25">
      <c r="M558" t="s">
        <v>501</v>
      </c>
      <c r="N558" s="30">
        <v>1</v>
      </c>
      <c r="O558" s="57">
        <v>1</v>
      </c>
      <c r="P558" s="31">
        <v>1</v>
      </c>
    </row>
    <row r="559" spans="13:16" x14ac:dyDescent="0.25">
      <c r="M559" t="s">
        <v>502</v>
      </c>
      <c r="N559" s="30">
        <v>1</v>
      </c>
      <c r="O559" s="57">
        <v>1</v>
      </c>
      <c r="P559" s="31">
        <v>1</v>
      </c>
    </row>
    <row r="560" spans="13:16" x14ac:dyDescent="0.25">
      <c r="M560" t="s">
        <v>503</v>
      </c>
      <c r="N560" s="30">
        <v>1</v>
      </c>
      <c r="O560" s="57">
        <v>1</v>
      </c>
      <c r="P560" s="31">
        <v>1</v>
      </c>
    </row>
    <row r="561" spans="13:16" x14ac:dyDescent="0.25">
      <c r="M561" t="s">
        <v>504</v>
      </c>
      <c r="N561" s="30">
        <v>1</v>
      </c>
      <c r="O561" s="57">
        <v>1</v>
      </c>
      <c r="P561" s="31">
        <v>1</v>
      </c>
    </row>
    <row r="562" spans="13:16" x14ac:dyDescent="0.25">
      <c r="M562" t="s">
        <v>505</v>
      </c>
      <c r="N562" s="30">
        <v>1</v>
      </c>
      <c r="O562" s="57">
        <v>1</v>
      </c>
      <c r="P562" s="31">
        <v>1</v>
      </c>
    </row>
    <row r="563" spans="13:16" x14ac:dyDescent="0.25">
      <c r="M563" t="s">
        <v>506</v>
      </c>
      <c r="N563" s="30">
        <v>0</v>
      </c>
      <c r="O563" s="57">
        <v>1</v>
      </c>
      <c r="P563" s="31">
        <v>1</v>
      </c>
    </row>
    <row r="564" spans="13:16" x14ac:dyDescent="0.25">
      <c r="M564" t="s">
        <v>507</v>
      </c>
      <c r="N564" s="30">
        <v>1</v>
      </c>
      <c r="O564" s="57">
        <v>1</v>
      </c>
      <c r="P564" s="31">
        <v>1</v>
      </c>
    </row>
    <row r="565" spans="13:16" x14ac:dyDescent="0.25">
      <c r="M565" t="s">
        <v>508</v>
      </c>
      <c r="N565" s="30">
        <v>1</v>
      </c>
      <c r="O565" s="57">
        <v>1</v>
      </c>
      <c r="P565" s="31">
        <v>0</v>
      </c>
    </row>
    <row r="566" spans="13:16" x14ac:dyDescent="0.25">
      <c r="M566" t="s">
        <v>509</v>
      </c>
      <c r="N566" s="30">
        <v>1</v>
      </c>
      <c r="O566" s="57">
        <v>1</v>
      </c>
      <c r="P566" s="31">
        <v>0</v>
      </c>
    </row>
    <row r="567" spans="13:16" x14ac:dyDescent="0.25">
      <c r="M567" t="s">
        <v>510</v>
      </c>
      <c r="N567" s="30">
        <v>1</v>
      </c>
      <c r="O567" s="57">
        <v>1</v>
      </c>
      <c r="P567" s="31">
        <v>1</v>
      </c>
    </row>
    <row r="568" spans="13:16" x14ac:dyDescent="0.25">
      <c r="M568" t="s">
        <v>511</v>
      </c>
      <c r="N568" s="30">
        <v>1</v>
      </c>
      <c r="O568" s="57">
        <v>1</v>
      </c>
      <c r="P568" s="31">
        <v>1</v>
      </c>
    </row>
    <row r="569" spans="13:16" x14ac:dyDescent="0.25">
      <c r="M569" t="s">
        <v>512</v>
      </c>
      <c r="N569" s="30">
        <v>1</v>
      </c>
      <c r="O569" s="57">
        <v>1</v>
      </c>
      <c r="P569" s="31">
        <v>1</v>
      </c>
    </row>
    <row r="570" spans="13:16" x14ac:dyDescent="0.25">
      <c r="M570" t="s">
        <v>513</v>
      </c>
      <c r="N570" s="30">
        <v>1</v>
      </c>
      <c r="O570" s="57">
        <v>0</v>
      </c>
      <c r="P570" s="31">
        <v>1</v>
      </c>
    </row>
    <row r="571" spans="13:16" x14ac:dyDescent="0.25">
      <c r="M571" t="s">
        <v>514</v>
      </c>
      <c r="N571" s="30">
        <v>1</v>
      </c>
      <c r="O571" s="57">
        <v>1</v>
      </c>
      <c r="P571" s="31">
        <v>1</v>
      </c>
    </row>
    <row r="572" spans="13:16" x14ac:dyDescent="0.25">
      <c r="M572" t="s">
        <v>515</v>
      </c>
      <c r="N572" s="30">
        <v>1</v>
      </c>
      <c r="O572" s="57">
        <v>1</v>
      </c>
      <c r="P572" s="31">
        <v>1</v>
      </c>
    </row>
    <row r="573" spans="13:16" x14ac:dyDescent="0.25">
      <c r="M573" t="s">
        <v>516</v>
      </c>
      <c r="N573" s="30">
        <v>1</v>
      </c>
      <c r="O573" s="57">
        <v>1</v>
      </c>
      <c r="P573" s="31">
        <v>1</v>
      </c>
    </row>
    <row r="574" spans="13:16" x14ac:dyDescent="0.25">
      <c r="M574" t="s">
        <v>517</v>
      </c>
      <c r="N574" s="30">
        <v>1</v>
      </c>
      <c r="O574" s="57">
        <v>1</v>
      </c>
      <c r="P574" s="31">
        <v>1</v>
      </c>
    </row>
    <row r="575" spans="13:16" x14ac:dyDescent="0.25">
      <c r="M575" t="s">
        <v>518</v>
      </c>
      <c r="N575" s="30">
        <v>1</v>
      </c>
      <c r="O575" s="57">
        <v>1</v>
      </c>
      <c r="P575" s="31">
        <v>1</v>
      </c>
    </row>
    <row r="576" spans="13:16" x14ac:dyDescent="0.25">
      <c r="M576" t="s">
        <v>519</v>
      </c>
      <c r="N576" s="30">
        <v>1</v>
      </c>
      <c r="O576" s="57">
        <v>1</v>
      </c>
      <c r="P576" s="31">
        <v>1</v>
      </c>
    </row>
    <row r="577" spans="13:16" x14ac:dyDescent="0.25">
      <c r="M577" t="s">
        <v>520</v>
      </c>
      <c r="N577" s="30">
        <v>1</v>
      </c>
      <c r="O577" s="57">
        <v>1</v>
      </c>
      <c r="P577" s="31">
        <v>1</v>
      </c>
    </row>
    <row r="578" spans="13:16" x14ac:dyDescent="0.25">
      <c r="M578" t="s">
        <v>521</v>
      </c>
      <c r="N578" s="30">
        <v>1</v>
      </c>
      <c r="O578" s="57">
        <v>1</v>
      </c>
      <c r="P578" s="31">
        <v>1</v>
      </c>
    </row>
    <row r="579" spans="13:16" x14ac:dyDescent="0.25">
      <c r="M579" t="s">
        <v>522</v>
      </c>
      <c r="N579" s="30">
        <v>1</v>
      </c>
      <c r="O579" s="57">
        <v>1</v>
      </c>
      <c r="P579" s="31">
        <v>1</v>
      </c>
    </row>
    <row r="580" spans="13:16" x14ac:dyDescent="0.25">
      <c r="M580" t="s">
        <v>523</v>
      </c>
      <c r="N580" s="30">
        <v>1</v>
      </c>
      <c r="O580" s="57">
        <v>1</v>
      </c>
      <c r="P580" s="31">
        <v>1</v>
      </c>
    </row>
    <row r="581" spans="13:16" x14ac:dyDescent="0.25">
      <c r="M581" t="s">
        <v>524</v>
      </c>
      <c r="N581" s="30">
        <v>1</v>
      </c>
      <c r="O581" s="57">
        <v>1</v>
      </c>
      <c r="P581" s="31">
        <v>1</v>
      </c>
    </row>
    <row r="582" spans="13:16" x14ac:dyDescent="0.25">
      <c r="M582" t="s">
        <v>525</v>
      </c>
      <c r="N582" s="30">
        <v>1</v>
      </c>
      <c r="O582" s="57">
        <v>1</v>
      </c>
      <c r="P582" s="31">
        <v>1</v>
      </c>
    </row>
    <row r="583" spans="13:16" x14ac:dyDescent="0.25">
      <c r="M583" t="s">
        <v>526</v>
      </c>
      <c r="N583" s="30">
        <v>1</v>
      </c>
      <c r="O583" s="57">
        <v>1</v>
      </c>
      <c r="P583" s="31">
        <v>1</v>
      </c>
    </row>
    <row r="584" spans="13:16" x14ac:dyDescent="0.25">
      <c r="M584" t="s">
        <v>527</v>
      </c>
      <c r="N584" s="30">
        <v>1</v>
      </c>
      <c r="O584" s="57">
        <v>1</v>
      </c>
      <c r="P584" s="31">
        <v>1</v>
      </c>
    </row>
    <row r="585" spans="13:16" x14ac:dyDescent="0.25">
      <c r="M585" t="s">
        <v>528</v>
      </c>
      <c r="N585" s="30">
        <v>1</v>
      </c>
      <c r="O585" s="57">
        <v>1</v>
      </c>
      <c r="P585" s="31">
        <v>1</v>
      </c>
    </row>
    <row r="586" spans="13:16" x14ac:dyDescent="0.25">
      <c r="M586" t="s">
        <v>529</v>
      </c>
      <c r="N586" s="30">
        <v>0</v>
      </c>
      <c r="O586" s="57">
        <v>1</v>
      </c>
      <c r="P586" s="31">
        <v>0</v>
      </c>
    </row>
    <row r="587" spans="13:16" x14ac:dyDescent="0.25">
      <c r="M587" t="s">
        <v>530</v>
      </c>
      <c r="N587" s="30">
        <v>1</v>
      </c>
      <c r="O587" s="57">
        <v>1</v>
      </c>
      <c r="P587" s="31">
        <v>1</v>
      </c>
    </row>
    <row r="588" spans="13:16" x14ac:dyDescent="0.25">
      <c r="M588" t="s">
        <v>531</v>
      </c>
      <c r="N588" s="30">
        <v>1</v>
      </c>
      <c r="O588" s="57">
        <v>1</v>
      </c>
      <c r="P588" s="31">
        <v>1</v>
      </c>
    </row>
    <row r="589" spans="13:16" x14ac:dyDescent="0.25">
      <c r="M589" t="s">
        <v>532</v>
      </c>
      <c r="N589" s="30">
        <v>1</v>
      </c>
      <c r="O589" s="57">
        <v>1</v>
      </c>
      <c r="P589" s="31">
        <v>1</v>
      </c>
    </row>
    <row r="590" spans="13:16" x14ac:dyDescent="0.25">
      <c r="M590" t="s">
        <v>533</v>
      </c>
      <c r="N590" s="30">
        <v>1</v>
      </c>
      <c r="O590" s="57">
        <v>1</v>
      </c>
      <c r="P590" s="31">
        <v>1</v>
      </c>
    </row>
    <row r="591" spans="13:16" x14ac:dyDescent="0.25">
      <c r="M591" t="s">
        <v>534</v>
      </c>
      <c r="N591" s="30">
        <v>1</v>
      </c>
      <c r="O591" s="57">
        <v>1</v>
      </c>
      <c r="P591" s="31">
        <v>0</v>
      </c>
    </row>
    <row r="592" spans="13:16" x14ac:dyDescent="0.25">
      <c r="M592" t="s">
        <v>535</v>
      </c>
      <c r="N592" s="30">
        <v>1</v>
      </c>
      <c r="O592" s="57">
        <v>1</v>
      </c>
      <c r="P592" s="31">
        <v>1</v>
      </c>
    </row>
    <row r="593" spans="13:16" x14ac:dyDescent="0.25">
      <c r="M593" t="s">
        <v>536</v>
      </c>
      <c r="N593" s="30">
        <v>1</v>
      </c>
      <c r="O593" s="57">
        <v>1</v>
      </c>
      <c r="P593" s="31">
        <v>0</v>
      </c>
    </row>
    <row r="594" spans="13:16" x14ac:dyDescent="0.25">
      <c r="M594" t="s">
        <v>537</v>
      </c>
      <c r="N594" s="30">
        <v>1</v>
      </c>
      <c r="O594" s="57">
        <v>1</v>
      </c>
      <c r="P594" s="31">
        <v>1</v>
      </c>
    </row>
    <row r="595" spans="13:16" x14ac:dyDescent="0.25">
      <c r="M595" t="s">
        <v>538</v>
      </c>
      <c r="N595" s="30">
        <v>1</v>
      </c>
      <c r="O595" s="57">
        <v>1</v>
      </c>
      <c r="P595" s="31">
        <v>1</v>
      </c>
    </row>
    <row r="596" spans="13:16" x14ac:dyDescent="0.25">
      <c r="M596" t="s">
        <v>539</v>
      </c>
      <c r="N596" s="30">
        <v>1</v>
      </c>
      <c r="O596" s="57">
        <v>1</v>
      </c>
      <c r="P596" s="31">
        <v>1</v>
      </c>
    </row>
    <row r="597" spans="13:16" x14ac:dyDescent="0.25">
      <c r="M597" t="s">
        <v>540</v>
      </c>
      <c r="N597" s="30">
        <v>1</v>
      </c>
      <c r="O597" s="57">
        <v>1</v>
      </c>
      <c r="P597" s="31">
        <v>1</v>
      </c>
    </row>
    <row r="598" spans="13:16" x14ac:dyDescent="0.25">
      <c r="M598" t="s">
        <v>541</v>
      </c>
      <c r="N598" s="30">
        <v>1</v>
      </c>
      <c r="O598" s="57">
        <v>1</v>
      </c>
      <c r="P598" s="31">
        <v>1</v>
      </c>
    </row>
    <row r="599" spans="13:16" x14ac:dyDescent="0.25">
      <c r="M599" t="s">
        <v>542</v>
      </c>
      <c r="N599" s="30">
        <v>1</v>
      </c>
      <c r="O599" s="57">
        <v>1</v>
      </c>
      <c r="P599" s="31">
        <v>1</v>
      </c>
    </row>
    <row r="600" spans="13:16" x14ac:dyDescent="0.25">
      <c r="M600" t="s">
        <v>543</v>
      </c>
      <c r="N600" s="30">
        <v>0</v>
      </c>
      <c r="O600" s="57">
        <v>1</v>
      </c>
      <c r="P600" s="31">
        <v>0</v>
      </c>
    </row>
    <row r="601" spans="13:16" x14ac:dyDescent="0.25">
      <c r="M601" t="s">
        <v>544</v>
      </c>
      <c r="N601" s="30">
        <v>1</v>
      </c>
      <c r="O601" s="57">
        <v>1</v>
      </c>
      <c r="P601" s="31">
        <v>1</v>
      </c>
    </row>
    <row r="602" spans="13:16" x14ac:dyDescent="0.25">
      <c r="M602" t="s">
        <v>545</v>
      </c>
      <c r="N602" s="30">
        <v>1</v>
      </c>
      <c r="O602" s="57">
        <v>1</v>
      </c>
      <c r="P602" s="31">
        <v>1</v>
      </c>
    </row>
    <row r="603" spans="13:16" x14ac:dyDescent="0.25">
      <c r="M603" t="s">
        <v>546</v>
      </c>
      <c r="N603" s="30">
        <v>1</v>
      </c>
      <c r="O603" s="57">
        <v>1</v>
      </c>
      <c r="P603" s="31">
        <v>1</v>
      </c>
    </row>
    <row r="604" spans="13:16" x14ac:dyDescent="0.25">
      <c r="M604" t="s">
        <v>547</v>
      </c>
      <c r="N604" s="30">
        <v>1</v>
      </c>
      <c r="O604" s="57">
        <v>1</v>
      </c>
      <c r="P604" s="31">
        <v>1</v>
      </c>
    </row>
    <row r="605" spans="13:16" x14ac:dyDescent="0.25">
      <c r="M605" t="s">
        <v>548</v>
      </c>
      <c r="N605" s="30">
        <v>1</v>
      </c>
      <c r="O605" s="57">
        <v>1</v>
      </c>
      <c r="P605" s="31">
        <v>1</v>
      </c>
    </row>
    <row r="606" spans="13:16" x14ac:dyDescent="0.25">
      <c r="M606" t="s">
        <v>549</v>
      </c>
      <c r="N606" s="30">
        <v>1</v>
      </c>
      <c r="O606" s="57">
        <v>1</v>
      </c>
      <c r="P606" s="31">
        <v>1</v>
      </c>
    </row>
    <row r="607" spans="13:16" x14ac:dyDescent="0.25">
      <c r="M607" t="s">
        <v>550</v>
      </c>
      <c r="N607" s="30">
        <v>1</v>
      </c>
      <c r="O607" s="57">
        <v>1</v>
      </c>
      <c r="P607" s="31">
        <v>1</v>
      </c>
    </row>
    <row r="608" spans="13:16" x14ac:dyDescent="0.25">
      <c r="M608" t="s">
        <v>551</v>
      </c>
      <c r="N608" s="30">
        <v>1</v>
      </c>
      <c r="O608" s="57">
        <v>1</v>
      </c>
      <c r="P608" s="31">
        <v>1</v>
      </c>
    </row>
    <row r="609" spans="13:16" x14ac:dyDescent="0.25">
      <c r="M609" t="s">
        <v>552</v>
      </c>
      <c r="N609" s="30">
        <v>1</v>
      </c>
      <c r="O609" s="57">
        <v>1</v>
      </c>
      <c r="P609" s="31">
        <v>1</v>
      </c>
    </row>
    <row r="610" spans="13:16" x14ac:dyDescent="0.25">
      <c r="M610" t="s">
        <v>553</v>
      </c>
      <c r="N610" s="30">
        <v>1</v>
      </c>
      <c r="O610" s="57">
        <v>1</v>
      </c>
      <c r="P610" s="31">
        <v>1</v>
      </c>
    </row>
    <row r="611" spans="13:16" x14ac:dyDescent="0.25">
      <c r="M611" t="s">
        <v>554</v>
      </c>
      <c r="N611" s="30">
        <v>1</v>
      </c>
      <c r="O611" s="57">
        <v>1</v>
      </c>
      <c r="P611" s="31">
        <v>1</v>
      </c>
    </row>
    <row r="612" spans="13:16" x14ac:dyDescent="0.25">
      <c r="M612" t="s">
        <v>555</v>
      </c>
      <c r="N612" s="30">
        <v>1</v>
      </c>
      <c r="O612" s="57">
        <v>0</v>
      </c>
      <c r="P612" s="31">
        <v>1</v>
      </c>
    </row>
    <row r="613" spans="13:16" x14ac:dyDescent="0.25">
      <c r="M613" t="s">
        <v>556</v>
      </c>
      <c r="N613" s="30">
        <v>1</v>
      </c>
      <c r="O613" s="57">
        <v>1</v>
      </c>
      <c r="P613" s="31">
        <v>1</v>
      </c>
    </row>
    <row r="614" spans="13:16" x14ac:dyDescent="0.25">
      <c r="M614" t="s">
        <v>557</v>
      </c>
      <c r="N614" s="30">
        <v>1</v>
      </c>
      <c r="O614" s="57">
        <v>1</v>
      </c>
      <c r="P614" s="31">
        <v>1</v>
      </c>
    </row>
    <row r="615" spans="13:16" x14ac:dyDescent="0.25">
      <c r="M615" t="s">
        <v>558</v>
      </c>
      <c r="N615" s="30">
        <v>1</v>
      </c>
      <c r="O615" s="57">
        <v>1</v>
      </c>
      <c r="P615" s="31">
        <v>1</v>
      </c>
    </row>
    <row r="616" spans="13:16" x14ac:dyDescent="0.25">
      <c r="M616" t="s">
        <v>559</v>
      </c>
      <c r="N616" s="30">
        <v>1</v>
      </c>
      <c r="O616" s="57">
        <v>1</v>
      </c>
      <c r="P616" s="31">
        <v>1</v>
      </c>
    </row>
    <row r="617" spans="13:16" x14ac:dyDescent="0.25">
      <c r="M617" t="s">
        <v>560</v>
      </c>
      <c r="N617" s="30">
        <v>1</v>
      </c>
      <c r="O617" s="57">
        <v>1</v>
      </c>
      <c r="P617" s="31">
        <v>1</v>
      </c>
    </row>
    <row r="618" spans="13:16" x14ac:dyDescent="0.25">
      <c r="M618" t="s">
        <v>561</v>
      </c>
      <c r="N618" s="30">
        <v>1</v>
      </c>
      <c r="O618" s="57">
        <v>1</v>
      </c>
      <c r="P618" s="31">
        <v>1</v>
      </c>
    </row>
    <row r="619" spans="13:16" x14ac:dyDescent="0.25">
      <c r="M619" t="s">
        <v>562</v>
      </c>
      <c r="N619" s="30">
        <v>1</v>
      </c>
      <c r="O619" s="57">
        <v>1</v>
      </c>
      <c r="P619" s="31">
        <v>1</v>
      </c>
    </row>
    <row r="620" spans="13:16" x14ac:dyDescent="0.25">
      <c r="M620" t="s">
        <v>563</v>
      </c>
      <c r="N620" s="30">
        <v>1</v>
      </c>
      <c r="O620" s="57">
        <v>1</v>
      </c>
      <c r="P620" s="31">
        <v>1</v>
      </c>
    </row>
    <row r="621" spans="13:16" x14ac:dyDescent="0.25">
      <c r="M621" t="s">
        <v>564</v>
      </c>
      <c r="N621" s="30">
        <v>1</v>
      </c>
      <c r="O621" s="57">
        <v>1</v>
      </c>
      <c r="P621" s="31">
        <v>1</v>
      </c>
    </row>
    <row r="622" spans="13:16" x14ac:dyDescent="0.25">
      <c r="M622" t="s">
        <v>565</v>
      </c>
      <c r="N622" s="30">
        <v>1</v>
      </c>
      <c r="O622" s="57">
        <v>1</v>
      </c>
      <c r="P622" s="31">
        <v>1</v>
      </c>
    </row>
    <row r="623" spans="13:16" x14ac:dyDescent="0.25">
      <c r="M623" t="s">
        <v>566</v>
      </c>
      <c r="N623" s="30">
        <v>1</v>
      </c>
      <c r="O623" s="57">
        <v>1</v>
      </c>
      <c r="P623" s="31">
        <v>0</v>
      </c>
    </row>
    <row r="624" spans="13:16" x14ac:dyDescent="0.25">
      <c r="M624" t="s">
        <v>567</v>
      </c>
      <c r="N624" s="30">
        <v>1</v>
      </c>
      <c r="O624" s="57">
        <v>1</v>
      </c>
      <c r="P624" s="31">
        <v>1</v>
      </c>
    </row>
    <row r="625" spans="13:16" x14ac:dyDescent="0.25">
      <c r="M625" t="s">
        <v>568</v>
      </c>
      <c r="N625" s="30">
        <v>1</v>
      </c>
      <c r="O625" s="57">
        <v>1</v>
      </c>
      <c r="P625" s="31">
        <v>1</v>
      </c>
    </row>
    <row r="626" spans="13:16" x14ac:dyDescent="0.25">
      <c r="M626" t="s">
        <v>569</v>
      </c>
      <c r="N626" s="30">
        <v>1</v>
      </c>
      <c r="O626" s="57">
        <v>1</v>
      </c>
      <c r="P626" s="31">
        <v>1</v>
      </c>
    </row>
    <row r="627" spans="13:16" x14ac:dyDescent="0.25">
      <c r="M627" t="s">
        <v>570</v>
      </c>
      <c r="N627" s="30">
        <v>1</v>
      </c>
      <c r="O627" s="57">
        <v>1</v>
      </c>
      <c r="P627" s="31">
        <v>1</v>
      </c>
    </row>
    <row r="628" spans="13:16" x14ac:dyDescent="0.25">
      <c r="M628" t="s">
        <v>571</v>
      </c>
      <c r="N628" s="30">
        <v>1</v>
      </c>
      <c r="O628" s="57">
        <v>1</v>
      </c>
      <c r="P628" s="31">
        <v>1</v>
      </c>
    </row>
    <row r="629" spans="13:16" x14ac:dyDescent="0.25">
      <c r="M629" t="s">
        <v>572</v>
      </c>
      <c r="N629" s="30">
        <v>1</v>
      </c>
      <c r="O629" s="57">
        <v>1</v>
      </c>
      <c r="P629" s="31">
        <v>1</v>
      </c>
    </row>
    <row r="630" spans="13:16" x14ac:dyDescent="0.25">
      <c r="M630" t="s">
        <v>573</v>
      </c>
      <c r="N630" s="30">
        <v>1</v>
      </c>
      <c r="O630" s="57">
        <v>1</v>
      </c>
      <c r="P630" s="31">
        <v>1</v>
      </c>
    </row>
    <row r="631" spans="13:16" x14ac:dyDescent="0.25">
      <c r="M631" t="s">
        <v>574</v>
      </c>
      <c r="N631" s="30">
        <v>1</v>
      </c>
      <c r="O631" s="57">
        <v>1</v>
      </c>
      <c r="P631" s="31">
        <v>1</v>
      </c>
    </row>
    <row r="632" spans="13:16" x14ac:dyDescent="0.25">
      <c r="M632" t="s">
        <v>575</v>
      </c>
      <c r="N632" s="30">
        <v>1</v>
      </c>
      <c r="O632" s="57">
        <v>1</v>
      </c>
      <c r="P632" s="31">
        <v>1</v>
      </c>
    </row>
    <row r="633" spans="13:16" x14ac:dyDescent="0.25">
      <c r="M633" t="s">
        <v>576</v>
      </c>
      <c r="N633" s="30">
        <v>1</v>
      </c>
      <c r="O633" s="57">
        <v>1</v>
      </c>
      <c r="P633" s="31">
        <v>1</v>
      </c>
    </row>
    <row r="634" spans="13:16" x14ac:dyDescent="0.25">
      <c r="M634" t="s">
        <v>577</v>
      </c>
      <c r="N634" s="30">
        <v>1</v>
      </c>
      <c r="O634" s="57">
        <v>1</v>
      </c>
      <c r="P634" s="31">
        <v>1</v>
      </c>
    </row>
    <row r="635" spans="13:16" x14ac:dyDescent="0.25">
      <c r="M635" t="s">
        <v>578</v>
      </c>
      <c r="N635" s="30">
        <v>0</v>
      </c>
      <c r="O635" s="57">
        <v>1</v>
      </c>
      <c r="P635" s="31">
        <v>1</v>
      </c>
    </row>
    <row r="636" spans="13:16" x14ac:dyDescent="0.25">
      <c r="M636" t="s">
        <v>579</v>
      </c>
      <c r="N636" s="30">
        <v>1</v>
      </c>
      <c r="O636" s="57">
        <v>1</v>
      </c>
      <c r="P636" s="31">
        <v>1</v>
      </c>
    </row>
    <row r="637" spans="13:16" x14ac:dyDescent="0.25">
      <c r="M637" t="s">
        <v>580</v>
      </c>
      <c r="N637" s="30">
        <v>1</v>
      </c>
      <c r="O637" s="57">
        <v>1</v>
      </c>
      <c r="P637" s="31">
        <v>1</v>
      </c>
    </row>
    <row r="638" spans="13:16" x14ac:dyDescent="0.25">
      <c r="M638" t="s">
        <v>581</v>
      </c>
      <c r="N638" s="30">
        <v>1</v>
      </c>
      <c r="O638" s="57">
        <v>1</v>
      </c>
      <c r="P638" s="31">
        <v>1</v>
      </c>
    </row>
    <row r="639" spans="13:16" x14ac:dyDescent="0.25">
      <c r="M639" t="s">
        <v>582</v>
      </c>
      <c r="N639" s="30">
        <v>1</v>
      </c>
      <c r="O639" s="57">
        <v>1</v>
      </c>
      <c r="P639" s="31">
        <v>1</v>
      </c>
    </row>
    <row r="640" spans="13:16" x14ac:dyDescent="0.25">
      <c r="M640" t="s">
        <v>583</v>
      </c>
      <c r="N640" s="30">
        <v>1</v>
      </c>
      <c r="O640" s="57">
        <v>1</v>
      </c>
      <c r="P640" s="31">
        <v>1</v>
      </c>
    </row>
    <row r="641" spans="13:16" x14ac:dyDescent="0.25">
      <c r="M641" t="s">
        <v>584</v>
      </c>
      <c r="N641" s="30">
        <v>1</v>
      </c>
      <c r="O641" s="57">
        <v>1</v>
      </c>
      <c r="P641" s="31">
        <v>1</v>
      </c>
    </row>
    <row r="642" spans="13:16" x14ac:dyDescent="0.25">
      <c r="M642" t="s">
        <v>585</v>
      </c>
      <c r="N642" s="30">
        <v>1</v>
      </c>
      <c r="O642" s="57">
        <v>1</v>
      </c>
      <c r="P642" s="31">
        <v>1</v>
      </c>
    </row>
    <row r="643" spans="13:16" x14ac:dyDescent="0.25">
      <c r="M643" t="s">
        <v>586</v>
      </c>
      <c r="N643" s="30">
        <v>1</v>
      </c>
      <c r="O643" s="57">
        <v>1</v>
      </c>
      <c r="P643" s="31">
        <v>1</v>
      </c>
    </row>
    <row r="644" spans="13:16" x14ac:dyDescent="0.25">
      <c r="M644" t="s">
        <v>587</v>
      </c>
      <c r="N644" s="30">
        <v>1</v>
      </c>
      <c r="O644" s="57">
        <v>1</v>
      </c>
      <c r="P644" s="31">
        <v>1</v>
      </c>
    </row>
    <row r="645" spans="13:16" x14ac:dyDescent="0.25">
      <c r="M645" t="s">
        <v>588</v>
      </c>
      <c r="N645" s="30">
        <v>1</v>
      </c>
      <c r="O645" s="57">
        <v>1</v>
      </c>
      <c r="P645" s="31">
        <v>1</v>
      </c>
    </row>
    <row r="646" spans="13:16" x14ac:dyDescent="0.25">
      <c r="M646" t="s">
        <v>589</v>
      </c>
      <c r="N646" s="30">
        <v>1</v>
      </c>
      <c r="O646" s="57">
        <v>1</v>
      </c>
      <c r="P646" s="31">
        <v>1</v>
      </c>
    </row>
    <row r="647" spans="13:16" x14ac:dyDescent="0.25">
      <c r="M647" t="s">
        <v>590</v>
      </c>
      <c r="N647" s="30">
        <v>1</v>
      </c>
      <c r="O647" s="57">
        <v>1</v>
      </c>
      <c r="P647" s="31">
        <v>1</v>
      </c>
    </row>
    <row r="648" spans="13:16" x14ac:dyDescent="0.25">
      <c r="M648" t="s">
        <v>591</v>
      </c>
      <c r="N648" s="30">
        <v>1</v>
      </c>
      <c r="O648" s="57">
        <v>1</v>
      </c>
      <c r="P648" s="31">
        <v>1</v>
      </c>
    </row>
    <row r="649" spans="13:16" x14ac:dyDescent="0.25">
      <c r="M649" t="s">
        <v>592</v>
      </c>
      <c r="N649" s="30">
        <v>1</v>
      </c>
      <c r="O649" s="57">
        <v>1</v>
      </c>
      <c r="P649" s="31">
        <v>1</v>
      </c>
    </row>
    <row r="650" spans="13:16" x14ac:dyDescent="0.25">
      <c r="M650" t="s">
        <v>593</v>
      </c>
      <c r="N650" s="30">
        <v>1</v>
      </c>
      <c r="O650" s="57">
        <v>1</v>
      </c>
      <c r="P650" s="31">
        <v>1</v>
      </c>
    </row>
    <row r="651" spans="13:16" x14ac:dyDescent="0.25">
      <c r="M651" t="s">
        <v>594</v>
      </c>
      <c r="N651" s="30">
        <v>1</v>
      </c>
      <c r="O651" s="57">
        <v>1</v>
      </c>
      <c r="P651" s="31">
        <v>1</v>
      </c>
    </row>
    <row r="652" spans="13:16" x14ac:dyDescent="0.25">
      <c r="M652" t="s">
        <v>595</v>
      </c>
      <c r="N652" s="30">
        <v>1</v>
      </c>
      <c r="O652" s="57">
        <v>1</v>
      </c>
      <c r="P652" s="31">
        <v>1</v>
      </c>
    </row>
    <row r="653" spans="13:16" x14ac:dyDescent="0.25">
      <c r="M653" t="s">
        <v>596</v>
      </c>
      <c r="N653" s="30">
        <v>1</v>
      </c>
      <c r="O653" s="57">
        <v>1</v>
      </c>
      <c r="P653" s="31">
        <v>0</v>
      </c>
    </row>
    <row r="654" spans="13:16" x14ac:dyDescent="0.25">
      <c r="M654" t="s">
        <v>597</v>
      </c>
      <c r="N654" s="30">
        <v>1</v>
      </c>
      <c r="O654" s="57">
        <v>1</v>
      </c>
      <c r="P654" s="31">
        <v>1</v>
      </c>
    </row>
    <row r="655" spans="13:16" x14ac:dyDescent="0.25">
      <c r="M655" t="s">
        <v>598</v>
      </c>
      <c r="N655" s="30">
        <v>1</v>
      </c>
      <c r="O655" s="57">
        <v>1</v>
      </c>
      <c r="P655" s="31">
        <v>1</v>
      </c>
    </row>
    <row r="656" spans="13:16" x14ac:dyDescent="0.25">
      <c r="M656" t="s">
        <v>599</v>
      </c>
      <c r="N656" s="30">
        <v>1</v>
      </c>
      <c r="O656" s="57">
        <v>1</v>
      </c>
      <c r="P656" s="31">
        <v>1</v>
      </c>
    </row>
    <row r="657" spans="13:16" x14ac:dyDescent="0.25">
      <c r="M657" t="s">
        <v>600</v>
      </c>
      <c r="N657" s="30">
        <v>1</v>
      </c>
      <c r="O657" s="57">
        <v>1</v>
      </c>
      <c r="P657" s="31">
        <v>1</v>
      </c>
    </row>
    <row r="658" spans="13:16" x14ac:dyDescent="0.25">
      <c r="M658" t="s">
        <v>601</v>
      </c>
      <c r="N658" s="30">
        <v>1</v>
      </c>
      <c r="O658" s="57">
        <v>1</v>
      </c>
      <c r="P658" s="31">
        <v>0</v>
      </c>
    </row>
    <row r="659" spans="13:16" x14ac:dyDescent="0.25">
      <c r="M659" t="s">
        <v>602</v>
      </c>
      <c r="N659" s="30">
        <v>1</v>
      </c>
      <c r="O659" s="57">
        <v>1</v>
      </c>
      <c r="P659" s="31">
        <v>1</v>
      </c>
    </row>
    <row r="660" spans="13:16" x14ac:dyDescent="0.25">
      <c r="M660" t="s">
        <v>603</v>
      </c>
      <c r="N660" s="30">
        <v>1</v>
      </c>
      <c r="O660" s="57">
        <v>1</v>
      </c>
      <c r="P660" s="31">
        <v>1</v>
      </c>
    </row>
    <row r="661" spans="13:16" x14ac:dyDescent="0.25">
      <c r="M661" t="s">
        <v>604</v>
      </c>
      <c r="N661" s="30">
        <v>1</v>
      </c>
      <c r="O661" s="57">
        <v>1</v>
      </c>
      <c r="P661" s="31">
        <v>1</v>
      </c>
    </row>
    <row r="662" spans="13:16" x14ac:dyDescent="0.25">
      <c r="M662" t="s">
        <v>605</v>
      </c>
      <c r="N662" s="30">
        <v>0</v>
      </c>
      <c r="O662" s="57">
        <v>1</v>
      </c>
      <c r="P662" s="31">
        <v>1</v>
      </c>
    </row>
    <row r="663" spans="13:16" x14ac:dyDescent="0.25">
      <c r="M663" t="s">
        <v>606</v>
      </c>
      <c r="N663" s="30">
        <v>1</v>
      </c>
      <c r="O663" s="57">
        <v>1</v>
      </c>
      <c r="P663" s="31">
        <v>1</v>
      </c>
    </row>
    <row r="664" spans="13:16" x14ac:dyDescent="0.25">
      <c r="M664" t="s">
        <v>607</v>
      </c>
      <c r="N664" s="30">
        <v>1</v>
      </c>
      <c r="O664" s="57">
        <v>1</v>
      </c>
      <c r="P664" s="31">
        <v>1</v>
      </c>
    </row>
    <row r="665" spans="13:16" x14ac:dyDescent="0.25">
      <c r="M665" t="s">
        <v>608</v>
      </c>
      <c r="N665" s="30">
        <v>1</v>
      </c>
      <c r="O665" s="57">
        <v>1</v>
      </c>
      <c r="P665" s="31">
        <v>1</v>
      </c>
    </row>
    <row r="666" spans="13:16" x14ac:dyDescent="0.25">
      <c r="M666" t="s">
        <v>609</v>
      </c>
      <c r="N666" s="30">
        <v>1</v>
      </c>
      <c r="O666" s="57">
        <v>1</v>
      </c>
      <c r="P666" s="31">
        <v>1</v>
      </c>
    </row>
    <row r="667" spans="13:16" x14ac:dyDescent="0.25">
      <c r="M667" t="s">
        <v>610</v>
      </c>
      <c r="N667" s="30">
        <v>1</v>
      </c>
      <c r="O667" s="57">
        <v>1</v>
      </c>
      <c r="P667" s="31">
        <v>1</v>
      </c>
    </row>
    <row r="668" spans="13:16" x14ac:dyDescent="0.25">
      <c r="M668" t="s">
        <v>611</v>
      </c>
      <c r="N668" s="30">
        <v>1</v>
      </c>
      <c r="O668" s="57">
        <v>1</v>
      </c>
      <c r="P668" s="31">
        <v>1</v>
      </c>
    </row>
    <row r="669" spans="13:16" x14ac:dyDescent="0.25">
      <c r="M669" t="s">
        <v>612</v>
      </c>
      <c r="N669" s="30">
        <v>1</v>
      </c>
      <c r="O669" s="57">
        <v>1</v>
      </c>
      <c r="P669" s="31">
        <v>0</v>
      </c>
    </row>
    <row r="670" spans="13:16" x14ac:dyDescent="0.25">
      <c r="M670" t="s">
        <v>613</v>
      </c>
      <c r="N670" s="30">
        <v>1</v>
      </c>
      <c r="O670" s="57">
        <v>1</v>
      </c>
      <c r="P670" s="31">
        <v>1</v>
      </c>
    </row>
    <row r="671" spans="13:16" x14ac:dyDescent="0.25">
      <c r="M671" t="s">
        <v>614</v>
      </c>
      <c r="N671" s="30">
        <v>1</v>
      </c>
      <c r="O671" s="57">
        <v>1</v>
      </c>
      <c r="P671" s="31">
        <v>1</v>
      </c>
    </row>
    <row r="672" spans="13:16" x14ac:dyDescent="0.25">
      <c r="M672" t="s">
        <v>615</v>
      </c>
      <c r="N672" s="30">
        <v>1</v>
      </c>
      <c r="O672" s="57">
        <v>1</v>
      </c>
      <c r="P672" s="31">
        <v>1</v>
      </c>
    </row>
    <row r="673" spans="13:16" x14ac:dyDescent="0.25">
      <c r="M673" t="s">
        <v>616</v>
      </c>
      <c r="N673" s="30">
        <v>1</v>
      </c>
      <c r="O673" s="57">
        <v>1</v>
      </c>
      <c r="P673" s="31">
        <v>1</v>
      </c>
    </row>
    <row r="674" spans="13:16" x14ac:dyDescent="0.25">
      <c r="M674" t="s">
        <v>617</v>
      </c>
      <c r="N674" s="30">
        <v>1</v>
      </c>
      <c r="O674" s="57">
        <v>1</v>
      </c>
      <c r="P674" s="31">
        <v>1</v>
      </c>
    </row>
    <row r="675" spans="13:16" x14ac:dyDescent="0.25">
      <c r="M675" t="s">
        <v>618</v>
      </c>
      <c r="N675" s="30">
        <v>1</v>
      </c>
      <c r="O675" s="57">
        <v>1</v>
      </c>
      <c r="P675" s="31">
        <v>1</v>
      </c>
    </row>
    <row r="676" spans="13:16" x14ac:dyDescent="0.25">
      <c r="M676" t="s">
        <v>619</v>
      </c>
      <c r="N676" s="30">
        <v>1</v>
      </c>
      <c r="O676" s="57">
        <v>1</v>
      </c>
      <c r="P676" s="31">
        <v>1</v>
      </c>
    </row>
    <row r="677" spans="13:16" x14ac:dyDescent="0.25">
      <c r="M677" t="s">
        <v>620</v>
      </c>
      <c r="N677" s="30">
        <v>1</v>
      </c>
      <c r="O677" s="57">
        <v>1</v>
      </c>
      <c r="P677" s="31">
        <v>0</v>
      </c>
    </row>
    <row r="678" spans="13:16" x14ac:dyDescent="0.25">
      <c r="M678" t="s">
        <v>621</v>
      </c>
      <c r="N678" s="30">
        <v>1</v>
      </c>
      <c r="O678" s="57">
        <v>1</v>
      </c>
      <c r="P678" s="31">
        <v>1</v>
      </c>
    </row>
    <row r="679" spans="13:16" x14ac:dyDescent="0.25">
      <c r="M679" t="s">
        <v>622</v>
      </c>
      <c r="N679" s="30">
        <v>1</v>
      </c>
      <c r="O679" s="57">
        <v>1</v>
      </c>
      <c r="P679" s="31">
        <v>1</v>
      </c>
    </row>
    <row r="680" spans="13:16" x14ac:dyDescent="0.25">
      <c r="M680" t="s">
        <v>623</v>
      </c>
      <c r="N680" s="30">
        <v>1</v>
      </c>
      <c r="O680" s="57">
        <v>1</v>
      </c>
      <c r="P680" s="31">
        <v>1</v>
      </c>
    </row>
    <row r="681" spans="13:16" x14ac:dyDescent="0.25">
      <c r="M681" t="s">
        <v>624</v>
      </c>
      <c r="N681" s="30">
        <v>1</v>
      </c>
      <c r="O681" s="57">
        <v>1</v>
      </c>
      <c r="P681" s="31">
        <v>1</v>
      </c>
    </row>
    <row r="682" spans="13:16" x14ac:dyDescent="0.25">
      <c r="M682" t="s">
        <v>625</v>
      </c>
      <c r="N682" s="30">
        <v>1</v>
      </c>
      <c r="O682" s="57">
        <v>1</v>
      </c>
      <c r="P682" s="31">
        <v>1</v>
      </c>
    </row>
    <row r="683" spans="13:16" x14ac:dyDescent="0.25">
      <c r="M683" t="s">
        <v>626</v>
      </c>
      <c r="N683" s="30">
        <v>1</v>
      </c>
      <c r="O683" s="57">
        <v>1</v>
      </c>
      <c r="P683" s="31">
        <v>1</v>
      </c>
    </row>
    <row r="684" spans="13:16" x14ac:dyDescent="0.25">
      <c r="M684" t="s">
        <v>627</v>
      </c>
      <c r="N684" s="30">
        <v>1</v>
      </c>
      <c r="O684" s="57">
        <v>1</v>
      </c>
      <c r="P684" s="31">
        <v>1</v>
      </c>
    </row>
    <row r="685" spans="13:16" x14ac:dyDescent="0.25">
      <c r="M685" t="s">
        <v>628</v>
      </c>
      <c r="N685" s="30">
        <v>1</v>
      </c>
      <c r="O685" s="57">
        <v>1</v>
      </c>
      <c r="P685" s="31">
        <v>1</v>
      </c>
    </row>
    <row r="686" spans="13:16" x14ac:dyDescent="0.25">
      <c r="M686" t="s">
        <v>629</v>
      </c>
      <c r="N686" s="30">
        <v>1</v>
      </c>
      <c r="O686" s="57">
        <v>1</v>
      </c>
      <c r="P686" s="31">
        <v>1</v>
      </c>
    </row>
    <row r="687" spans="13:16" x14ac:dyDescent="0.25">
      <c r="M687" t="s">
        <v>630</v>
      </c>
      <c r="N687" s="30">
        <v>1</v>
      </c>
      <c r="O687" s="57">
        <v>1</v>
      </c>
      <c r="P687" s="31">
        <v>1</v>
      </c>
    </row>
    <row r="688" spans="13:16" x14ac:dyDescent="0.25">
      <c r="M688" t="s">
        <v>631</v>
      </c>
      <c r="N688" s="30">
        <v>1</v>
      </c>
      <c r="O688" s="57">
        <v>0</v>
      </c>
      <c r="P688" s="31">
        <v>1</v>
      </c>
    </row>
    <row r="689" spans="13:16" x14ac:dyDescent="0.25">
      <c r="M689" t="s">
        <v>632</v>
      </c>
      <c r="N689" s="30">
        <v>1</v>
      </c>
      <c r="O689" s="57">
        <v>1</v>
      </c>
      <c r="P689" s="31">
        <v>1</v>
      </c>
    </row>
    <row r="690" spans="13:16" x14ac:dyDescent="0.25">
      <c r="M690" t="s">
        <v>633</v>
      </c>
      <c r="N690" s="30">
        <v>1</v>
      </c>
      <c r="O690" s="57">
        <v>1</v>
      </c>
      <c r="P690" s="31">
        <v>1</v>
      </c>
    </row>
    <row r="691" spans="13:16" x14ac:dyDescent="0.25">
      <c r="M691" t="s">
        <v>634</v>
      </c>
      <c r="N691" s="30">
        <v>1</v>
      </c>
      <c r="O691" s="57">
        <v>1</v>
      </c>
      <c r="P691" s="31">
        <v>1</v>
      </c>
    </row>
    <row r="692" spans="13:16" x14ac:dyDescent="0.25">
      <c r="M692" t="s">
        <v>635</v>
      </c>
      <c r="N692" s="30">
        <v>1</v>
      </c>
      <c r="O692" s="57">
        <v>1</v>
      </c>
      <c r="P692" s="31">
        <v>1</v>
      </c>
    </row>
    <row r="693" spans="13:16" x14ac:dyDescent="0.25">
      <c r="M693" t="s">
        <v>636</v>
      </c>
      <c r="N693" s="30">
        <v>1</v>
      </c>
      <c r="O693" s="57">
        <v>1</v>
      </c>
      <c r="P693" s="31">
        <v>1</v>
      </c>
    </row>
    <row r="694" spans="13:16" x14ac:dyDescent="0.25">
      <c r="M694" t="s">
        <v>637</v>
      </c>
      <c r="N694" s="30">
        <v>1</v>
      </c>
      <c r="O694" s="57">
        <v>1</v>
      </c>
      <c r="P694" s="31">
        <v>0</v>
      </c>
    </row>
    <row r="695" spans="13:16" x14ac:dyDescent="0.25">
      <c r="M695" t="s">
        <v>638</v>
      </c>
      <c r="N695" s="30">
        <v>1</v>
      </c>
      <c r="O695" s="57">
        <v>1</v>
      </c>
      <c r="P695" s="31">
        <v>1</v>
      </c>
    </row>
    <row r="696" spans="13:16" x14ac:dyDescent="0.25">
      <c r="M696" t="s">
        <v>639</v>
      </c>
      <c r="N696" s="30">
        <v>1</v>
      </c>
      <c r="O696" s="57">
        <v>1</v>
      </c>
      <c r="P696" s="31">
        <v>1</v>
      </c>
    </row>
    <row r="697" spans="13:16" x14ac:dyDescent="0.25">
      <c r="M697" t="s">
        <v>640</v>
      </c>
      <c r="N697" s="30">
        <v>1</v>
      </c>
      <c r="O697" s="57">
        <v>1</v>
      </c>
      <c r="P697" s="31">
        <v>1</v>
      </c>
    </row>
    <row r="698" spans="13:16" x14ac:dyDescent="0.25">
      <c r="M698" t="s">
        <v>641</v>
      </c>
      <c r="N698" s="30">
        <v>1</v>
      </c>
      <c r="O698" s="57">
        <v>1</v>
      </c>
      <c r="P698" s="31">
        <v>1</v>
      </c>
    </row>
    <row r="699" spans="13:16" x14ac:dyDescent="0.25">
      <c r="M699" t="s">
        <v>642</v>
      </c>
      <c r="N699" s="30">
        <v>0</v>
      </c>
      <c r="O699" s="57">
        <v>1</v>
      </c>
      <c r="P699" s="31">
        <v>1</v>
      </c>
    </row>
    <row r="700" spans="13:16" x14ac:dyDescent="0.25">
      <c r="M700" t="s">
        <v>643</v>
      </c>
      <c r="N700" s="30">
        <v>1</v>
      </c>
      <c r="O700" s="57">
        <v>1</v>
      </c>
      <c r="P700" s="31">
        <v>1</v>
      </c>
    </row>
    <row r="701" spans="13:16" x14ac:dyDescent="0.25">
      <c r="M701" t="s">
        <v>644</v>
      </c>
      <c r="N701" s="30">
        <v>1</v>
      </c>
      <c r="O701" s="57">
        <v>1</v>
      </c>
      <c r="P701" s="31">
        <v>1</v>
      </c>
    </row>
    <row r="702" spans="13:16" x14ac:dyDescent="0.25">
      <c r="M702" t="s">
        <v>645</v>
      </c>
      <c r="N702" s="30">
        <v>1</v>
      </c>
      <c r="O702" s="57">
        <v>1</v>
      </c>
      <c r="P702" s="31">
        <v>0</v>
      </c>
    </row>
    <row r="703" spans="13:16" x14ac:dyDescent="0.25">
      <c r="M703" t="s">
        <v>646</v>
      </c>
      <c r="N703" s="30">
        <v>1</v>
      </c>
      <c r="O703" s="57">
        <v>1</v>
      </c>
      <c r="P703" s="31">
        <v>1</v>
      </c>
    </row>
    <row r="704" spans="13:16" x14ac:dyDescent="0.25">
      <c r="M704" t="s">
        <v>647</v>
      </c>
      <c r="N704" s="30">
        <v>1</v>
      </c>
      <c r="O704" s="57">
        <v>1</v>
      </c>
      <c r="P704" s="31">
        <v>1</v>
      </c>
    </row>
    <row r="705" spans="13:16" x14ac:dyDescent="0.25">
      <c r="M705" t="s">
        <v>648</v>
      </c>
      <c r="N705" s="30">
        <v>1</v>
      </c>
      <c r="O705" s="57">
        <v>1</v>
      </c>
      <c r="P705" s="31">
        <v>1</v>
      </c>
    </row>
    <row r="706" spans="13:16" x14ac:dyDescent="0.25">
      <c r="M706" t="s">
        <v>649</v>
      </c>
      <c r="N706" s="30">
        <v>1</v>
      </c>
      <c r="O706" s="57">
        <v>1</v>
      </c>
      <c r="P706" s="31">
        <v>1</v>
      </c>
    </row>
    <row r="707" spans="13:16" x14ac:dyDescent="0.25">
      <c r="M707" t="s">
        <v>650</v>
      </c>
      <c r="N707" s="30">
        <v>1</v>
      </c>
      <c r="O707" s="57">
        <v>1</v>
      </c>
      <c r="P707" s="31">
        <v>1</v>
      </c>
    </row>
    <row r="708" spans="13:16" x14ac:dyDescent="0.25">
      <c r="M708" t="s">
        <v>651</v>
      </c>
      <c r="N708" s="30">
        <v>1</v>
      </c>
      <c r="O708" s="57">
        <v>1</v>
      </c>
      <c r="P708" s="31">
        <v>1</v>
      </c>
    </row>
    <row r="709" spans="13:16" x14ac:dyDescent="0.25">
      <c r="M709" t="s">
        <v>652</v>
      </c>
      <c r="N709" s="30">
        <v>1</v>
      </c>
      <c r="O709" s="57">
        <v>1</v>
      </c>
      <c r="P709" s="31">
        <v>1</v>
      </c>
    </row>
    <row r="710" spans="13:16" x14ac:dyDescent="0.25">
      <c r="M710" t="s">
        <v>653</v>
      </c>
      <c r="N710" s="30">
        <v>1</v>
      </c>
      <c r="O710" s="57">
        <v>1</v>
      </c>
      <c r="P710" s="31">
        <v>1</v>
      </c>
    </row>
    <row r="711" spans="13:16" x14ac:dyDescent="0.25">
      <c r="M711" t="s">
        <v>654</v>
      </c>
      <c r="N711" s="30">
        <v>0</v>
      </c>
      <c r="O711" s="57">
        <v>1</v>
      </c>
      <c r="P711" s="31">
        <v>1</v>
      </c>
    </row>
    <row r="712" spans="13:16" x14ac:dyDescent="0.25">
      <c r="M712" t="s">
        <v>655</v>
      </c>
      <c r="N712" s="30">
        <v>1</v>
      </c>
      <c r="O712" s="57">
        <v>1</v>
      </c>
      <c r="P712" s="31">
        <v>1</v>
      </c>
    </row>
    <row r="713" spans="13:16" x14ac:dyDescent="0.25">
      <c r="M713" t="s">
        <v>656</v>
      </c>
      <c r="N713" s="30">
        <v>1</v>
      </c>
      <c r="O713" s="57">
        <v>1</v>
      </c>
      <c r="P713" s="31">
        <v>1</v>
      </c>
    </row>
    <row r="714" spans="13:16" x14ac:dyDescent="0.25">
      <c r="M714" t="s">
        <v>657</v>
      </c>
      <c r="N714" s="30">
        <v>1</v>
      </c>
      <c r="O714" s="57">
        <v>1</v>
      </c>
      <c r="P714" s="31">
        <v>1</v>
      </c>
    </row>
    <row r="715" spans="13:16" x14ac:dyDescent="0.25">
      <c r="M715" t="s">
        <v>658</v>
      </c>
      <c r="N715" s="30">
        <v>1</v>
      </c>
      <c r="O715" s="57">
        <v>1</v>
      </c>
      <c r="P715" s="31">
        <v>1</v>
      </c>
    </row>
    <row r="716" spans="13:16" x14ac:dyDescent="0.25">
      <c r="M716" t="s">
        <v>659</v>
      </c>
      <c r="N716" s="30">
        <v>1</v>
      </c>
      <c r="O716" s="57">
        <v>1</v>
      </c>
      <c r="P716" s="31">
        <v>1</v>
      </c>
    </row>
    <row r="717" spans="13:16" x14ac:dyDescent="0.25">
      <c r="M717" t="s">
        <v>660</v>
      </c>
      <c r="N717" s="30">
        <v>1</v>
      </c>
      <c r="O717" s="57">
        <v>1</v>
      </c>
      <c r="P717" s="31">
        <v>1</v>
      </c>
    </row>
    <row r="718" spans="13:16" x14ac:dyDescent="0.25">
      <c r="M718" t="s">
        <v>661</v>
      </c>
      <c r="N718" s="30">
        <v>1</v>
      </c>
      <c r="O718" s="57">
        <v>1</v>
      </c>
      <c r="P718" s="31">
        <v>1</v>
      </c>
    </row>
    <row r="719" spans="13:16" x14ac:dyDescent="0.25">
      <c r="M719" t="s">
        <v>662</v>
      </c>
      <c r="N719" s="30">
        <v>1</v>
      </c>
      <c r="O719" s="57">
        <v>1</v>
      </c>
      <c r="P719" s="31">
        <v>1</v>
      </c>
    </row>
    <row r="720" spans="13:16" x14ac:dyDescent="0.25">
      <c r="M720" t="s">
        <v>663</v>
      </c>
      <c r="N720" s="30">
        <v>1</v>
      </c>
      <c r="O720" s="57">
        <v>1</v>
      </c>
      <c r="P720" s="31">
        <v>1</v>
      </c>
    </row>
    <row r="721" spans="13:16" x14ac:dyDescent="0.25">
      <c r="M721" t="s">
        <v>664</v>
      </c>
      <c r="N721" s="30">
        <v>1</v>
      </c>
      <c r="O721" s="57">
        <v>1</v>
      </c>
      <c r="P721" s="31">
        <v>1</v>
      </c>
    </row>
    <row r="722" spans="13:16" x14ac:dyDescent="0.25">
      <c r="M722" t="s">
        <v>665</v>
      </c>
      <c r="N722" s="30">
        <v>1</v>
      </c>
      <c r="O722" s="57">
        <v>1</v>
      </c>
      <c r="P722" s="31">
        <v>1</v>
      </c>
    </row>
    <row r="723" spans="13:16" x14ac:dyDescent="0.25">
      <c r="M723" t="s">
        <v>666</v>
      </c>
      <c r="N723" s="30">
        <v>1</v>
      </c>
      <c r="O723" s="57">
        <v>1</v>
      </c>
      <c r="P723" s="31">
        <v>1</v>
      </c>
    </row>
    <row r="724" spans="13:16" x14ac:dyDescent="0.25">
      <c r="M724" t="s">
        <v>667</v>
      </c>
      <c r="N724" s="30">
        <v>1</v>
      </c>
      <c r="O724" s="57">
        <v>1</v>
      </c>
      <c r="P724" s="31">
        <v>1</v>
      </c>
    </row>
    <row r="725" spans="13:16" x14ac:dyDescent="0.25">
      <c r="M725" t="s">
        <v>668</v>
      </c>
      <c r="N725" s="30">
        <v>1</v>
      </c>
      <c r="O725" s="57">
        <v>1</v>
      </c>
      <c r="P725" s="31">
        <v>1</v>
      </c>
    </row>
    <row r="726" spans="13:16" x14ac:dyDescent="0.25">
      <c r="M726" t="s">
        <v>669</v>
      </c>
      <c r="N726" s="30">
        <v>1</v>
      </c>
      <c r="O726" s="57">
        <v>1</v>
      </c>
      <c r="P726" s="31">
        <v>1</v>
      </c>
    </row>
    <row r="727" spans="13:16" x14ac:dyDescent="0.25">
      <c r="M727" t="s">
        <v>670</v>
      </c>
      <c r="N727" s="30">
        <v>1</v>
      </c>
      <c r="O727" s="57">
        <v>1</v>
      </c>
      <c r="P727" s="31">
        <v>1</v>
      </c>
    </row>
    <row r="728" spans="13:16" x14ac:dyDescent="0.25">
      <c r="M728" t="s">
        <v>671</v>
      </c>
      <c r="N728" s="30">
        <v>1</v>
      </c>
      <c r="O728" s="57">
        <v>1</v>
      </c>
      <c r="P728" s="31">
        <v>1</v>
      </c>
    </row>
    <row r="729" spans="13:16" x14ac:dyDescent="0.25">
      <c r="M729" t="s">
        <v>672</v>
      </c>
      <c r="N729" s="30">
        <v>1</v>
      </c>
      <c r="O729" s="57">
        <v>1</v>
      </c>
      <c r="P729" s="31">
        <v>1</v>
      </c>
    </row>
    <row r="730" spans="13:16" x14ac:dyDescent="0.25">
      <c r="M730" t="s">
        <v>673</v>
      </c>
      <c r="N730" s="30">
        <v>1</v>
      </c>
      <c r="O730" s="57">
        <v>1</v>
      </c>
      <c r="P730" s="31">
        <v>1</v>
      </c>
    </row>
    <row r="731" spans="13:16" x14ac:dyDescent="0.25">
      <c r="M731" t="s">
        <v>674</v>
      </c>
      <c r="N731" s="30">
        <v>1</v>
      </c>
      <c r="O731" s="57">
        <v>1</v>
      </c>
      <c r="P731" s="31">
        <v>1</v>
      </c>
    </row>
    <row r="732" spans="13:16" x14ac:dyDescent="0.25">
      <c r="M732" t="s">
        <v>675</v>
      </c>
      <c r="N732" s="30">
        <v>1</v>
      </c>
      <c r="O732" s="57">
        <v>1</v>
      </c>
      <c r="P732" s="31">
        <v>0</v>
      </c>
    </row>
    <row r="733" spans="13:16" x14ac:dyDescent="0.25">
      <c r="M733" t="s">
        <v>676</v>
      </c>
      <c r="N733" s="30">
        <v>1</v>
      </c>
      <c r="O733" s="57">
        <v>1</v>
      </c>
      <c r="P733" s="31">
        <v>1</v>
      </c>
    </row>
    <row r="734" spans="13:16" x14ac:dyDescent="0.25">
      <c r="M734" t="s">
        <v>677</v>
      </c>
      <c r="N734" s="30">
        <v>1</v>
      </c>
      <c r="O734" s="57">
        <v>1</v>
      </c>
      <c r="P734" s="31">
        <v>1</v>
      </c>
    </row>
    <row r="735" spans="13:16" x14ac:dyDescent="0.25">
      <c r="M735" t="s">
        <v>678</v>
      </c>
      <c r="N735" s="30">
        <v>1</v>
      </c>
      <c r="O735" s="57">
        <v>1</v>
      </c>
      <c r="P735" s="31">
        <v>1</v>
      </c>
    </row>
    <row r="736" spans="13:16" x14ac:dyDescent="0.25">
      <c r="M736" t="s">
        <v>679</v>
      </c>
      <c r="N736" s="30">
        <v>1</v>
      </c>
      <c r="O736" s="57">
        <v>1</v>
      </c>
      <c r="P736" s="31">
        <v>1</v>
      </c>
    </row>
    <row r="737" spans="13:16" x14ac:dyDescent="0.25">
      <c r="M737" t="s">
        <v>680</v>
      </c>
      <c r="N737" s="30">
        <v>1</v>
      </c>
      <c r="O737" s="57">
        <v>1</v>
      </c>
      <c r="P737" s="31">
        <v>1</v>
      </c>
    </row>
    <row r="738" spans="13:16" x14ac:dyDescent="0.25">
      <c r="M738" t="s">
        <v>681</v>
      </c>
      <c r="N738" s="30">
        <v>0</v>
      </c>
      <c r="O738" s="57">
        <v>0</v>
      </c>
      <c r="P738" s="31">
        <v>1</v>
      </c>
    </row>
    <row r="739" spans="13:16" x14ac:dyDescent="0.25">
      <c r="M739" t="s">
        <v>682</v>
      </c>
      <c r="N739" s="30">
        <v>1</v>
      </c>
      <c r="O739" s="57">
        <v>1</v>
      </c>
      <c r="P739" s="31">
        <v>1</v>
      </c>
    </row>
    <row r="740" spans="13:16" x14ac:dyDescent="0.25">
      <c r="M740" t="s">
        <v>683</v>
      </c>
      <c r="N740" s="30">
        <v>1</v>
      </c>
      <c r="O740" s="57">
        <v>1</v>
      </c>
      <c r="P740" s="31">
        <v>1</v>
      </c>
    </row>
    <row r="741" spans="13:16" x14ac:dyDescent="0.25">
      <c r="M741" t="s">
        <v>684</v>
      </c>
      <c r="N741" s="30">
        <v>1</v>
      </c>
      <c r="O741" s="57">
        <v>1</v>
      </c>
      <c r="P741" s="31">
        <v>1</v>
      </c>
    </row>
    <row r="742" spans="13:16" x14ac:dyDescent="0.25">
      <c r="M742" t="s">
        <v>685</v>
      </c>
      <c r="N742" s="30">
        <v>0</v>
      </c>
      <c r="O742" s="57">
        <v>0</v>
      </c>
      <c r="P742" s="31">
        <v>0</v>
      </c>
    </row>
    <row r="743" spans="13:16" x14ac:dyDescent="0.25">
      <c r="M743" t="s">
        <v>686</v>
      </c>
      <c r="N743" s="30">
        <v>1</v>
      </c>
      <c r="O743" s="57">
        <v>1</v>
      </c>
      <c r="P743" s="31">
        <v>1</v>
      </c>
    </row>
    <row r="744" spans="13:16" x14ac:dyDescent="0.25">
      <c r="M744" t="s">
        <v>687</v>
      </c>
      <c r="N744" s="30">
        <v>1</v>
      </c>
      <c r="O744" s="57">
        <v>1</v>
      </c>
      <c r="P744" s="31">
        <v>1</v>
      </c>
    </row>
    <row r="745" spans="13:16" x14ac:dyDescent="0.25">
      <c r="M745" t="s">
        <v>688</v>
      </c>
      <c r="N745" s="30">
        <v>1</v>
      </c>
      <c r="O745" s="57">
        <v>1</v>
      </c>
      <c r="P745" s="31">
        <v>1</v>
      </c>
    </row>
    <row r="746" spans="13:16" x14ac:dyDescent="0.25">
      <c r="M746" t="s">
        <v>689</v>
      </c>
      <c r="N746" s="30">
        <v>1</v>
      </c>
      <c r="O746" s="57">
        <v>1</v>
      </c>
      <c r="P746" s="31">
        <v>1</v>
      </c>
    </row>
    <row r="747" spans="13:16" x14ac:dyDescent="0.25">
      <c r="M747" t="s">
        <v>690</v>
      </c>
      <c r="N747" s="30">
        <v>1</v>
      </c>
      <c r="O747" s="57">
        <v>1</v>
      </c>
      <c r="P747" s="31">
        <v>1</v>
      </c>
    </row>
    <row r="748" spans="13:16" x14ac:dyDescent="0.25">
      <c r="M748" t="s">
        <v>691</v>
      </c>
      <c r="N748" s="30">
        <v>0</v>
      </c>
      <c r="O748" s="57">
        <v>0</v>
      </c>
      <c r="P748" s="31">
        <v>1</v>
      </c>
    </row>
    <row r="749" spans="13:16" x14ac:dyDescent="0.25">
      <c r="M749" t="s">
        <v>692</v>
      </c>
      <c r="N749" s="30">
        <v>0</v>
      </c>
      <c r="O749" s="57">
        <v>1</v>
      </c>
      <c r="P749" s="31">
        <v>0</v>
      </c>
    </row>
    <row r="750" spans="13:16" x14ac:dyDescent="0.25">
      <c r="M750" t="s">
        <v>693</v>
      </c>
      <c r="N750" s="30">
        <v>1</v>
      </c>
      <c r="O750" s="57">
        <v>1</v>
      </c>
      <c r="P750" s="31">
        <v>1</v>
      </c>
    </row>
    <row r="751" spans="13:16" x14ac:dyDescent="0.25">
      <c r="M751" t="s">
        <v>694</v>
      </c>
      <c r="N751" s="30">
        <v>1</v>
      </c>
      <c r="O751" s="57">
        <v>1</v>
      </c>
      <c r="P751" s="31">
        <v>0</v>
      </c>
    </row>
    <row r="752" spans="13:16" x14ac:dyDescent="0.25">
      <c r="M752" t="s">
        <v>695</v>
      </c>
      <c r="N752" s="30">
        <v>1</v>
      </c>
      <c r="O752" s="57">
        <v>1</v>
      </c>
      <c r="P752" s="31">
        <v>0</v>
      </c>
    </row>
    <row r="753" spans="13:16" x14ac:dyDescent="0.25">
      <c r="M753" t="s">
        <v>696</v>
      </c>
      <c r="N753" s="30">
        <v>1</v>
      </c>
      <c r="O753" s="57">
        <v>1</v>
      </c>
      <c r="P753" s="31">
        <v>1</v>
      </c>
    </row>
    <row r="754" spans="13:16" x14ac:dyDescent="0.25">
      <c r="M754" t="s">
        <v>697</v>
      </c>
      <c r="N754" s="30">
        <v>0</v>
      </c>
      <c r="O754" s="57">
        <v>0</v>
      </c>
      <c r="P754" s="31">
        <v>1</v>
      </c>
    </row>
    <row r="755" spans="13:16" x14ac:dyDescent="0.25">
      <c r="M755" t="s">
        <v>698</v>
      </c>
      <c r="N755" s="30">
        <v>1</v>
      </c>
      <c r="O755" s="57">
        <v>1</v>
      </c>
      <c r="P755" s="31">
        <v>1</v>
      </c>
    </row>
    <row r="756" spans="13:16" x14ac:dyDescent="0.25">
      <c r="M756" t="s">
        <v>699</v>
      </c>
      <c r="N756" s="30">
        <v>1</v>
      </c>
      <c r="O756" s="57">
        <v>1</v>
      </c>
      <c r="P756" s="31">
        <v>1</v>
      </c>
    </row>
    <row r="757" spans="13:16" x14ac:dyDescent="0.25">
      <c r="M757" t="s">
        <v>700</v>
      </c>
      <c r="N757" s="30">
        <v>1</v>
      </c>
      <c r="O757" s="57">
        <v>1</v>
      </c>
      <c r="P757" s="31">
        <v>1</v>
      </c>
    </row>
    <row r="758" spans="13:16" x14ac:dyDescent="0.25">
      <c r="M758" t="s">
        <v>701</v>
      </c>
      <c r="N758" s="30">
        <v>1</v>
      </c>
      <c r="O758" s="57">
        <v>1</v>
      </c>
      <c r="P758" s="31">
        <v>1</v>
      </c>
    </row>
    <row r="759" spans="13:16" x14ac:dyDescent="0.25">
      <c r="M759" t="s">
        <v>702</v>
      </c>
      <c r="N759" s="30">
        <v>1</v>
      </c>
      <c r="O759" s="57">
        <v>1</v>
      </c>
      <c r="P759" s="31">
        <v>1</v>
      </c>
    </row>
    <row r="760" spans="13:16" x14ac:dyDescent="0.25">
      <c r="M760" t="s">
        <v>703</v>
      </c>
      <c r="N760" s="30">
        <v>1</v>
      </c>
      <c r="O760" s="57">
        <v>1</v>
      </c>
      <c r="P760" s="31">
        <v>1</v>
      </c>
    </row>
    <row r="761" spans="13:16" x14ac:dyDescent="0.25">
      <c r="M761" t="s">
        <v>704</v>
      </c>
      <c r="N761" s="30">
        <v>1</v>
      </c>
      <c r="O761" s="57">
        <v>1</v>
      </c>
      <c r="P761" s="31">
        <v>1</v>
      </c>
    </row>
    <row r="762" spans="13:16" x14ac:dyDescent="0.25">
      <c r="M762" t="s">
        <v>705</v>
      </c>
      <c r="N762" s="30">
        <v>1</v>
      </c>
      <c r="O762" s="57">
        <v>1</v>
      </c>
      <c r="P762" s="31">
        <v>1</v>
      </c>
    </row>
    <row r="763" spans="13:16" x14ac:dyDescent="0.25">
      <c r="M763" t="s">
        <v>706</v>
      </c>
      <c r="N763" s="30">
        <v>1</v>
      </c>
      <c r="O763" s="57">
        <v>1</v>
      </c>
      <c r="P763" s="31">
        <v>1</v>
      </c>
    </row>
    <row r="764" spans="13:16" x14ac:dyDescent="0.25">
      <c r="M764" t="s">
        <v>707</v>
      </c>
      <c r="N764" s="30">
        <v>1</v>
      </c>
      <c r="O764" s="57">
        <v>1</v>
      </c>
      <c r="P764" s="31">
        <v>1</v>
      </c>
    </row>
    <row r="765" spans="13:16" x14ac:dyDescent="0.25">
      <c r="M765" t="s">
        <v>708</v>
      </c>
      <c r="N765" s="30">
        <v>1</v>
      </c>
      <c r="O765" s="57">
        <v>1</v>
      </c>
      <c r="P765" s="31">
        <v>1</v>
      </c>
    </row>
    <row r="766" spans="13:16" x14ac:dyDescent="0.25">
      <c r="M766" t="s">
        <v>709</v>
      </c>
      <c r="N766" s="30">
        <v>1</v>
      </c>
      <c r="O766" s="57">
        <v>1</v>
      </c>
      <c r="P766" s="31">
        <v>1</v>
      </c>
    </row>
    <row r="767" spans="13:16" x14ac:dyDescent="0.25">
      <c r="M767" t="s">
        <v>710</v>
      </c>
      <c r="N767" s="30">
        <v>1</v>
      </c>
      <c r="O767" s="57">
        <v>1</v>
      </c>
      <c r="P767" s="31">
        <v>1</v>
      </c>
    </row>
    <row r="768" spans="13:16" x14ac:dyDescent="0.25">
      <c r="M768" t="s">
        <v>711</v>
      </c>
      <c r="N768" s="30">
        <v>1</v>
      </c>
      <c r="O768" s="57">
        <v>1</v>
      </c>
      <c r="P768" s="31">
        <v>1</v>
      </c>
    </row>
    <row r="769" spans="13:16" x14ac:dyDescent="0.25">
      <c r="M769" t="s">
        <v>712</v>
      </c>
      <c r="N769" s="30">
        <v>1</v>
      </c>
      <c r="O769" s="57">
        <v>1</v>
      </c>
      <c r="P769" s="31">
        <v>1</v>
      </c>
    </row>
    <row r="770" spans="13:16" x14ac:dyDescent="0.25">
      <c r="M770" t="s">
        <v>713</v>
      </c>
      <c r="N770" s="30">
        <v>1</v>
      </c>
      <c r="O770" s="57">
        <v>1</v>
      </c>
      <c r="P770" s="31">
        <v>1</v>
      </c>
    </row>
    <row r="771" spans="13:16" x14ac:dyDescent="0.25">
      <c r="M771" t="s">
        <v>714</v>
      </c>
      <c r="N771" s="30">
        <v>1</v>
      </c>
      <c r="O771" s="57">
        <v>1</v>
      </c>
      <c r="P771" s="31">
        <v>1</v>
      </c>
    </row>
    <row r="772" spans="13:16" x14ac:dyDescent="0.25">
      <c r="M772" t="s">
        <v>715</v>
      </c>
      <c r="N772" s="30">
        <v>1</v>
      </c>
      <c r="O772" s="57">
        <v>1</v>
      </c>
      <c r="P772" s="31">
        <v>1</v>
      </c>
    </row>
    <row r="773" spans="13:16" x14ac:dyDescent="0.25">
      <c r="M773" t="s">
        <v>716</v>
      </c>
      <c r="N773" s="30">
        <v>1</v>
      </c>
      <c r="O773" s="57">
        <v>1</v>
      </c>
      <c r="P773" s="31">
        <v>1</v>
      </c>
    </row>
    <row r="774" spans="13:16" x14ac:dyDescent="0.25">
      <c r="M774" t="s">
        <v>717</v>
      </c>
      <c r="N774" s="30">
        <v>1</v>
      </c>
      <c r="O774" s="57">
        <v>1</v>
      </c>
      <c r="P774" s="31">
        <v>1</v>
      </c>
    </row>
    <row r="775" spans="13:16" x14ac:dyDescent="0.25">
      <c r="M775" t="s">
        <v>718</v>
      </c>
      <c r="N775" s="30">
        <v>1</v>
      </c>
      <c r="O775" s="57">
        <v>1</v>
      </c>
      <c r="P775" s="31">
        <v>1</v>
      </c>
    </row>
    <row r="776" spans="13:16" x14ac:dyDescent="0.25">
      <c r="M776" t="s">
        <v>719</v>
      </c>
      <c r="N776" s="30">
        <v>1</v>
      </c>
      <c r="O776" s="57">
        <v>1</v>
      </c>
      <c r="P776" s="31">
        <v>1</v>
      </c>
    </row>
    <row r="777" spans="13:16" x14ac:dyDescent="0.25">
      <c r="M777" t="s">
        <v>720</v>
      </c>
      <c r="N777" s="30">
        <v>1</v>
      </c>
      <c r="O777" s="57">
        <v>1</v>
      </c>
      <c r="P777" s="31">
        <v>1</v>
      </c>
    </row>
    <row r="778" spans="13:16" x14ac:dyDescent="0.25">
      <c r="M778" t="s">
        <v>721</v>
      </c>
      <c r="N778" s="30">
        <v>1</v>
      </c>
      <c r="O778" s="57">
        <v>1</v>
      </c>
      <c r="P778" s="31">
        <v>1</v>
      </c>
    </row>
    <row r="779" spans="13:16" x14ac:dyDescent="0.25">
      <c r="M779" t="s">
        <v>722</v>
      </c>
      <c r="N779" s="30">
        <v>1</v>
      </c>
      <c r="O779" s="57">
        <v>1</v>
      </c>
      <c r="P779" s="31">
        <v>1</v>
      </c>
    </row>
    <row r="780" spans="13:16" x14ac:dyDescent="0.25">
      <c r="M780" t="s">
        <v>723</v>
      </c>
      <c r="N780" s="30">
        <v>1</v>
      </c>
      <c r="O780" s="57">
        <v>1</v>
      </c>
      <c r="P780" s="31">
        <v>1</v>
      </c>
    </row>
    <row r="781" spans="13:16" x14ac:dyDescent="0.25">
      <c r="M781" t="s">
        <v>724</v>
      </c>
      <c r="N781" s="30">
        <v>1</v>
      </c>
      <c r="O781" s="57">
        <v>1</v>
      </c>
      <c r="P781" s="31">
        <v>1</v>
      </c>
    </row>
    <row r="782" spans="13:16" x14ac:dyDescent="0.25">
      <c r="M782" t="s">
        <v>725</v>
      </c>
      <c r="N782" s="30">
        <v>1</v>
      </c>
      <c r="O782" s="57">
        <v>1</v>
      </c>
      <c r="P782" s="31">
        <v>1</v>
      </c>
    </row>
    <row r="783" spans="13:16" x14ac:dyDescent="0.25">
      <c r="M783" t="s">
        <v>726</v>
      </c>
      <c r="N783" s="30">
        <v>1</v>
      </c>
      <c r="O783" s="57">
        <v>1</v>
      </c>
      <c r="P783" s="31">
        <v>1</v>
      </c>
    </row>
    <row r="784" spans="13:16" x14ac:dyDescent="0.25">
      <c r="M784" t="s">
        <v>727</v>
      </c>
      <c r="N784" s="30">
        <v>1</v>
      </c>
      <c r="O784" s="57">
        <v>1</v>
      </c>
      <c r="P784" s="31">
        <v>1</v>
      </c>
    </row>
    <row r="785" spans="13:16" x14ac:dyDescent="0.25">
      <c r="M785" t="s">
        <v>728</v>
      </c>
      <c r="N785" s="30">
        <v>1</v>
      </c>
      <c r="O785" s="57">
        <v>1</v>
      </c>
      <c r="P785" s="31">
        <v>1</v>
      </c>
    </row>
    <row r="786" spans="13:16" x14ac:dyDescent="0.25">
      <c r="M786" t="s">
        <v>729</v>
      </c>
      <c r="N786" s="30">
        <v>1</v>
      </c>
      <c r="O786" s="57">
        <v>1</v>
      </c>
      <c r="P786" s="31">
        <v>1</v>
      </c>
    </row>
    <row r="787" spans="13:16" x14ac:dyDescent="0.25">
      <c r="M787" t="s">
        <v>730</v>
      </c>
      <c r="N787" s="30">
        <v>1</v>
      </c>
      <c r="O787" s="57">
        <v>1</v>
      </c>
      <c r="P787" s="31">
        <v>1</v>
      </c>
    </row>
    <row r="788" spans="13:16" x14ac:dyDescent="0.25">
      <c r="M788" t="s">
        <v>731</v>
      </c>
      <c r="N788" s="30">
        <v>1</v>
      </c>
      <c r="O788" s="57">
        <v>1</v>
      </c>
      <c r="P788" s="31">
        <v>1</v>
      </c>
    </row>
    <row r="789" spans="13:16" x14ac:dyDescent="0.25">
      <c r="M789" t="s">
        <v>732</v>
      </c>
      <c r="N789" s="30">
        <v>1</v>
      </c>
      <c r="O789" s="57">
        <v>1</v>
      </c>
      <c r="P789" s="31">
        <v>1</v>
      </c>
    </row>
    <row r="790" spans="13:16" x14ac:dyDescent="0.25">
      <c r="M790" t="s">
        <v>733</v>
      </c>
      <c r="N790" s="30">
        <v>1</v>
      </c>
      <c r="O790" s="57">
        <v>1</v>
      </c>
      <c r="P790" s="31">
        <v>1</v>
      </c>
    </row>
    <row r="791" spans="13:16" x14ac:dyDescent="0.25">
      <c r="M791" t="s">
        <v>734</v>
      </c>
      <c r="N791" s="30">
        <v>1</v>
      </c>
      <c r="O791" s="57">
        <v>1</v>
      </c>
      <c r="P791" s="31">
        <v>1</v>
      </c>
    </row>
    <row r="792" spans="13:16" x14ac:dyDescent="0.25">
      <c r="M792" t="s">
        <v>735</v>
      </c>
      <c r="N792" s="30">
        <v>1</v>
      </c>
      <c r="O792" s="57">
        <v>1</v>
      </c>
      <c r="P792" s="31">
        <v>1</v>
      </c>
    </row>
    <row r="793" spans="13:16" x14ac:dyDescent="0.25">
      <c r="M793" t="s">
        <v>736</v>
      </c>
      <c r="N793" s="30">
        <v>1</v>
      </c>
      <c r="O793" s="57">
        <v>1</v>
      </c>
      <c r="P793" s="31">
        <v>1</v>
      </c>
    </row>
    <row r="794" spans="13:16" x14ac:dyDescent="0.25">
      <c r="M794" t="s">
        <v>737</v>
      </c>
      <c r="N794" s="30">
        <v>1</v>
      </c>
      <c r="O794" s="57">
        <v>1</v>
      </c>
      <c r="P794" s="31">
        <v>1</v>
      </c>
    </row>
    <row r="795" spans="13:16" x14ac:dyDescent="0.25">
      <c r="M795" t="s">
        <v>738</v>
      </c>
      <c r="N795" s="30">
        <v>1</v>
      </c>
      <c r="O795" s="57">
        <v>1</v>
      </c>
      <c r="P795" s="31">
        <v>0</v>
      </c>
    </row>
    <row r="796" spans="13:16" x14ac:dyDescent="0.25">
      <c r="M796" t="s">
        <v>739</v>
      </c>
      <c r="N796" s="30">
        <v>1</v>
      </c>
      <c r="O796" s="57">
        <v>1</v>
      </c>
      <c r="P796" s="31">
        <v>1</v>
      </c>
    </row>
    <row r="797" spans="13:16" x14ac:dyDescent="0.25">
      <c r="M797" t="s">
        <v>740</v>
      </c>
      <c r="N797" s="30">
        <v>1</v>
      </c>
      <c r="O797" s="57">
        <v>1</v>
      </c>
      <c r="P797" s="31">
        <v>1</v>
      </c>
    </row>
    <row r="798" spans="13:16" x14ac:dyDescent="0.25">
      <c r="M798" t="s">
        <v>741</v>
      </c>
      <c r="N798" s="30">
        <v>1</v>
      </c>
      <c r="O798" s="57">
        <v>1</v>
      </c>
      <c r="P798" s="31">
        <v>1</v>
      </c>
    </row>
    <row r="799" spans="13:16" x14ac:dyDescent="0.25">
      <c r="M799" t="s">
        <v>742</v>
      </c>
      <c r="N799" s="30">
        <v>1</v>
      </c>
      <c r="O799" s="57">
        <v>1</v>
      </c>
      <c r="P799" s="31">
        <v>1</v>
      </c>
    </row>
    <row r="800" spans="13:16" x14ac:dyDescent="0.25">
      <c r="M800" t="s">
        <v>743</v>
      </c>
      <c r="N800" s="30">
        <v>1</v>
      </c>
      <c r="O800" s="57">
        <v>1</v>
      </c>
      <c r="P800" s="31">
        <v>1</v>
      </c>
    </row>
    <row r="801" spans="13:16" x14ac:dyDescent="0.25">
      <c r="M801" t="s">
        <v>744</v>
      </c>
      <c r="N801" s="30">
        <v>1</v>
      </c>
      <c r="O801" s="57">
        <v>1</v>
      </c>
      <c r="P801" s="31">
        <v>1</v>
      </c>
    </row>
    <row r="802" spans="13:16" x14ac:dyDescent="0.25">
      <c r="M802" t="s">
        <v>745</v>
      </c>
      <c r="N802" s="30">
        <v>1</v>
      </c>
      <c r="O802" s="57">
        <v>1</v>
      </c>
      <c r="P802" s="31">
        <v>1</v>
      </c>
    </row>
    <row r="803" spans="13:16" x14ac:dyDescent="0.25">
      <c r="M803" t="s">
        <v>746</v>
      </c>
      <c r="N803" s="30">
        <v>1</v>
      </c>
      <c r="O803" s="57">
        <v>1</v>
      </c>
      <c r="P803" s="31">
        <v>1</v>
      </c>
    </row>
    <row r="804" spans="13:16" x14ac:dyDescent="0.25">
      <c r="M804" t="s">
        <v>747</v>
      </c>
      <c r="N804" s="30">
        <v>1</v>
      </c>
      <c r="O804" s="57">
        <v>1</v>
      </c>
      <c r="P804" s="31">
        <v>1</v>
      </c>
    </row>
    <row r="805" spans="13:16" x14ac:dyDescent="0.25">
      <c r="M805" t="s">
        <v>748</v>
      </c>
      <c r="N805" s="30">
        <v>1</v>
      </c>
      <c r="O805" s="57">
        <v>1</v>
      </c>
      <c r="P805" s="31">
        <v>1</v>
      </c>
    </row>
    <row r="806" spans="13:16" x14ac:dyDescent="0.25">
      <c r="M806" t="s">
        <v>749</v>
      </c>
      <c r="N806" s="30">
        <v>1</v>
      </c>
      <c r="O806" s="57">
        <v>1</v>
      </c>
      <c r="P806" s="31">
        <v>1</v>
      </c>
    </row>
    <row r="807" spans="13:16" x14ac:dyDescent="0.25">
      <c r="M807" t="s">
        <v>750</v>
      </c>
      <c r="N807" s="30">
        <v>1</v>
      </c>
      <c r="O807" s="57">
        <v>1</v>
      </c>
      <c r="P807" s="31">
        <v>1</v>
      </c>
    </row>
    <row r="808" spans="13:16" x14ac:dyDescent="0.25">
      <c r="M808" t="s">
        <v>751</v>
      </c>
      <c r="N808" s="30">
        <v>1</v>
      </c>
      <c r="O808" s="57">
        <v>1</v>
      </c>
      <c r="P808" s="31">
        <v>1</v>
      </c>
    </row>
    <row r="809" spans="13:16" x14ac:dyDescent="0.25">
      <c r="M809" t="s">
        <v>752</v>
      </c>
      <c r="N809" s="30">
        <v>1</v>
      </c>
      <c r="O809" s="57">
        <v>1</v>
      </c>
      <c r="P809" s="31">
        <v>1</v>
      </c>
    </row>
    <row r="810" spans="13:16" x14ac:dyDescent="0.25">
      <c r="M810" t="s">
        <v>753</v>
      </c>
      <c r="N810" s="30">
        <v>1</v>
      </c>
      <c r="O810" s="57">
        <v>1</v>
      </c>
      <c r="P810" s="31">
        <v>1</v>
      </c>
    </row>
    <row r="811" spans="13:16" x14ac:dyDescent="0.25">
      <c r="M811" t="s">
        <v>754</v>
      </c>
      <c r="N811" s="30">
        <v>1</v>
      </c>
      <c r="O811" s="57">
        <v>1</v>
      </c>
      <c r="P811" s="31">
        <v>1</v>
      </c>
    </row>
    <row r="812" spans="13:16" x14ac:dyDescent="0.25">
      <c r="M812" t="s">
        <v>755</v>
      </c>
      <c r="N812" s="30">
        <v>1</v>
      </c>
      <c r="O812" s="57">
        <v>1</v>
      </c>
      <c r="P812" s="31">
        <v>1</v>
      </c>
    </row>
    <row r="813" spans="13:16" x14ac:dyDescent="0.25">
      <c r="M813" t="s">
        <v>756</v>
      </c>
      <c r="N813" s="30">
        <v>1</v>
      </c>
      <c r="O813" s="57">
        <v>1</v>
      </c>
      <c r="P813" s="31">
        <v>0</v>
      </c>
    </row>
    <row r="814" spans="13:16" x14ac:dyDescent="0.25">
      <c r="M814" t="s">
        <v>757</v>
      </c>
      <c r="N814" s="30">
        <v>1</v>
      </c>
      <c r="O814" s="57">
        <v>1</v>
      </c>
      <c r="P814" s="31">
        <v>1</v>
      </c>
    </row>
    <row r="815" spans="13:16" x14ac:dyDescent="0.25">
      <c r="M815" t="s">
        <v>758</v>
      </c>
      <c r="N815" s="30">
        <v>1</v>
      </c>
      <c r="O815" s="57">
        <v>1</v>
      </c>
      <c r="P815" s="31">
        <v>1</v>
      </c>
    </row>
    <row r="816" spans="13:16" x14ac:dyDescent="0.25">
      <c r="M816" t="s">
        <v>759</v>
      </c>
      <c r="N816" s="30">
        <v>1</v>
      </c>
      <c r="O816" s="57">
        <v>1</v>
      </c>
      <c r="P816" s="31">
        <v>1</v>
      </c>
    </row>
    <row r="817" spans="13:16" x14ac:dyDescent="0.25">
      <c r="M817" t="s">
        <v>760</v>
      </c>
      <c r="N817" s="30">
        <v>1</v>
      </c>
      <c r="O817" s="57">
        <v>1</v>
      </c>
      <c r="P817" s="31">
        <v>1</v>
      </c>
    </row>
    <row r="818" spans="13:16" x14ac:dyDescent="0.25">
      <c r="M818" t="s">
        <v>761</v>
      </c>
      <c r="N818" s="30">
        <v>1</v>
      </c>
      <c r="O818" s="57">
        <v>1</v>
      </c>
      <c r="P818" s="31">
        <v>1</v>
      </c>
    </row>
    <row r="819" spans="13:16" x14ac:dyDescent="0.25">
      <c r="M819" t="s">
        <v>762</v>
      </c>
      <c r="N819" s="30">
        <v>1</v>
      </c>
      <c r="O819" s="57">
        <v>1</v>
      </c>
      <c r="P819" s="31">
        <v>1</v>
      </c>
    </row>
    <row r="820" spans="13:16" x14ac:dyDescent="0.25">
      <c r="M820" t="s">
        <v>763</v>
      </c>
      <c r="N820" s="30">
        <v>1</v>
      </c>
      <c r="O820" s="57">
        <v>1</v>
      </c>
      <c r="P820" s="31">
        <v>1</v>
      </c>
    </row>
    <row r="821" spans="13:16" x14ac:dyDescent="0.25">
      <c r="M821" t="s">
        <v>764</v>
      </c>
      <c r="N821" s="30">
        <v>1</v>
      </c>
      <c r="O821" s="57">
        <v>1</v>
      </c>
      <c r="P821" s="31">
        <v>1</v>
      </c>
    </row>
    <row r="822" spans="13:16" x14ac:dyDescent="0.25">
      <c r="M822" t="s">
        <v>765</v>
      </c>
      <c r="N822" s="30">
        <v>0</v>
      </c>
      <c r="O822" s="57">
        <v>0</v>
      </c>
      <c r="P822" s="31">
        <v>1</v>
      </c>
    </row>
    <row r="823" spans="13:16" x14ac:dyDescent="0.25">
      <c r="M823" t="s">
        <v>766</v>
      </c>
      <c r="N823" s="30">
        <v>1</v>
      </c>
      <c r="O823" s="57">
        <v>1</v>
      </c>
      <c r="P823" s="31">
        <v>1</v>
      </c>
    </row>
    <row r="824" spans="13:16" x14ac:dyDescent="0.25">
      <c r="M824" t="s">
        <v>767</v>
      </c>
      <c r="N824" s="30">
        <v>1</v>
      </c>
      <c r="O824" s="57">
        <v>1</v>
      </c>
      <c r="P824" s="31">
        <v>1</v>
      </c>
    </row>
    <row r="825" spans="13:16" x14ac:dyDescent="0.25">
      <c r="M825" t="s">
        <v>768</v>
      </c>
      <c r="N825" s="30">
        <v>1</v>
      </c>
      <c r="O825" s="57">
        <v>1</v>
      </c>
      <c r="P825" s="31">
        <v>1</v>
      </c>
    </row>
    <row r="826" spans="13:16" x14ac:dyDescent="0.25">
      <c r="M826" t="s">
        <v>769</v>
      </c>
      <c r="N826" s="30">
        <v>1</v>
      </c>
      <c r="O826" s="57">
        <v>1</v>
      </c>
      <c r="P826" s="31">
        <v>1</v>
      </c>
    </row>
    <row r="827" spans="13:16" x14ac:dyDescent="0.25">
      <c r="M827" t="s">
        <v>770</v>
      </c>
      <c r="N827" s="30">
        <v>1</v>
      </c>
      <c r="O827" s="57">
        <v>1</v>
      </c>
      <c r="P827" s="31">
        <v>1</v>
      </c>
    </row>
    <row r="828" spans="13:16" x14ac:dyDescent="0.25">
      <c r="M828" t="s">
        <v>771</v>
      </c>
      <c r="N828" s="30">
        <v>1</v>
      </c>
      <c r="O828" s="57">
        <v>1</v>
      </c>
      <c r="P828" s="31">
        <v>1</v>
      </c>
    </row>
    <row r="829" spans="13:16" x14ac:dyDescent="0.25">
      <c r="M829" t="s">
        <v>772</v>
      </c>
      <c r="N829" s="30">
        <v>1</v>
      </c>
      <c r="O829" s="57">
        <v>1</v>
      </c>
      <c r="P829" s="31">
        <v>1</v>
      </c>
    </row>
    <row r="830" spans="13:16" x14ac:dyDescent="0.25">
      <c r="M830" t="s">
        <v>773</v>
      </c>
      <c r="N830" s="30">
        <v>1</v>
      </c>
      <c r="O830" s="57">
        <v>1</v>
      </c>
      <c r="P830" s="31">
        <v>1</v>
      </c>
    </row>
    <row r="831" spans="13:16" x14ac:dyDescent="0.25">
      <c r="M831" t="s">
        <v>774</v>
      </c>
      <c r="N831" s="30">
        <v>1</v>
      </c>
      <c r="O831" s="57">
        <v>1</v>
      </c>
      <c r="P831" s="31">
        <v>1</v>
      </c>
    </row>
    <row r="832" spans="13:16" x14ac:dyDescent="0.25">
      <c r="M832" t="s">
        <v>775</v>
      </c>
      <c r="N832" s="30">
        <v>1</v>
      </c>
      <c r="O832" s="57">
        <v>1</v>
      </c>
      <c r="P832" s="31">
        <v>1</v>
      </c>
    </row>
    <row r="833" spans="13:16" x14ac:dyDescent="0.25">
      <c r="M833" t="s">
        <v>776</v>
      </c>
      <c r="N833" s="30">
        <v>1</v>
      </c>
      <c r="O833" s="57">
        <v>1</v>
      </c>
      <c r="P833" s="31">
        <v>1</v>
      </c>
    </row>
    <row r="834" spans="13:16" x14ac:dyDescent="0.25">
      <c r="M834" t="s">
        <v>777</v>
      </c>
      <c r="N834" s="30">
        <v>1</v>
      </c>
      <c r="O834" s="57">
        <v>1</v>
      </c>
      <c r="P834" s="31">
        <v>1</v>
      </c>
    </row>
    <row r="835" spans="13:16" x14ac:dyDescent="0.25">
      <c r="M835" t="s">
        <v>778</v>
      </c>
      <c r="N835" s="30">
        <v>1</v>
      </c>
      <c r="O835" s="57">
        <v>1</v>
      </c>
      <c r="P835" s="31">
        <v>0</v>
      </c>
    </row>
    <row r="836" spans="13:16" x14ac:dyDescent="0.25">
      <c r="M836" t="s">
        <v>779</v>
      </c>
      <c r="N836" s="30">
        <v>1</v>
      </c>
      <c r="O836" s="57">
        <v>1</v>
      </c>
      <c r="P836" s="31">
        <v>1</v>
      </c>
    </row>
    <row r="837" spans="13:16" x14ac:dyDescent="0.25">
      <c r="M837" t="s">
        <v>780</v>
      </c>
      <c r="N837" s="30">
        <v>1</v>
      </c>
      <c r="O837" s="57">
        <v>1</v>
      </c>
      <c r="P837" s="31">
        <v>1</v>
      </c>
    </row>
    <row r="838" spans="13:16" x14ac:dyDescent="0.25">
      <c r="M838" t="s">
        <v>781</v>
      </c>
      <c r="N838" s="30">
        <v>1</v>
      </c>
      <c r="O838" s="57">
        <v>1</v>
      </c>
      <c r="P838" s="31">
        <v>1</v>
      </c>
    </row>
    <row r="839" spans="13:16" x14ac:dyDescent="0.25">
      <c r="M839" t="s">
        <v>782</v>
      </c>
      <c r="N839" s="30">
        <v>1</v>
      </c>
      <c r="O839" s="57">
        <v>1</v>
      </c>
      <c r="P839" s="31">
        <v>1</v>
      </c>
    </row>
    <row r="840" spans="13:16" x14ac:dyDescent="0.25">
      <c r="M840" t="s">
        <v>783</v>
      </c>
      <c r="N840" s="30">
        <v>1</v>
      </c>
      <c r="O840" s="57">
        <v>1</v>
      </c>
      <c r="P840" s="31">
        <v>1</v>
      </c>
    </row>
    <row r="841" spans="13:16" x14ac:dyDescent="0.25">
      <c r="M841" t="s">
        <v>784</v>
      </c>
      <c r="N841" s="30">
        <v>1</v>
      </c>
      <c r="O841" s="57">
        <v>1</v>
      </c>
      <c r="P841" s="31">
        <v>1</v>
      </c>
    </row>
    <row r="842" spans="13:16" x14ac:dyDescent="0.25">
      <c r="M842" t="s">
        <v>785</v>
      </c>
      <c r="N842" s="30">
        <v>1</v>
      </c>
      <c r="O842" s="57">
        <v>1</v>
      </c>
      <c r="P842" s="31">
        <v>1</v>
      </c>
    </row>
    <row r="843" spans="13:16" x14ac:dyDescent="0.25">
      <c r="M843" t="s">
        <v>786</v>
      </c>
      <c r="N843" s="30">
        <v>1</v>
      </c>
      <c r="O843" s="57">
        <v>1</v>
      </c>
      <c r="P843" s="31">
        <v>1</v>
      </c>
    </row>
    <row r="844" spans="13:16" x14ac:dyDescent="0.25">
      <c r="M844" t="s">
        <v>787</v>
      </c>
      <c r="N844" s="30">
        <v>1</v>
      </c>
      <c r="O844" s="57">
        <v>1</v>
      </c>
      <c r="P844" s="31">
        <v>1</v>
      </c>
    </row>
    <row r="845" spans="13:16" x14ac:dyDescent="0.25">
      <c r="M845" t="s">
        <v>788</v>
      </c>
      <c r="N845" s="30">
        <v>1</v>
      </c>
      <c r="O845" s="57">
        <v>1</v>
      </c>
      <c r="P845" s="31">
        <v>1</v>
      </c>
    </row>
    <row r="846" spans="13:16" x14ac:dyDescent="0.25">
      <c r="M846" t="s">
        <v>789</v>
      </c>
      <c r="N846" s="30">
        <v>1</v>
      </c>
      <c r="O846" s="57">
        <v>1</v>
      </c>
      <c r="P846" s="31">
        <v>1</v>
      </c>
    </row>
    <row r="847" spans="13:16" x14ac:dyDescent="0.25">
      <c r="M847" t="s">
        <v>790</v>
      </c>
      <c r="N847" s="30">
        <v>1</v>
      </c>
      <c r="O847" s="57">
        <v>1</v>
      </c>
      <c r="P847" s="31">
        <v>1</v>
      </c>
    </row>
    <row r="848" spans="13:16" x14ac:dyDescent="0.25">
      <c r="M848" t="s">
        <v>791</v>
      </c>
      <c r="N848" s="30">
        <v>1</v>
      </c>
      <c r="O848" s="57">
        <v>1</v>
      </c>
      <c r="P848" s="31">
        <v>1</v>
      </c>
    </row>
    <row r="849" spans="13:16" x14ac:dyDescent="0.25">
      <c r="M849" t="s">
        <v>792</v>
      </c>
      <c r="N849" s="30">
        <v>1</v>
      </c>
      <c r="O849" s="57">
        <v>1</v>
      </c>
      <c r="P849" s="31">
        <v>0</v>
      </c>
    </row>
    <row r="850" spans="13:16" x14ac:dyDescent="0.25">
      <c r="M850" t="s">
        <v>793</v>
      </c>
      <c r="N850" s="30">
        <v>1</v>
      </c>
      <c r="O850" s="57">
        <v>0</v>
      </c>
      <c r="P850" s="31">
        <v>1</v>
      </c>
    </row>
    <row r="851" spans="13:16" x14ac:dyDescent="0.25">
      <c r="M851" t="s">
        <v>794</v>
      </c>
      <c r="N851" s="30">
        <v>1</v>
      </c>
      <c r="O851" s="57">
        <v>1</v>
      </c>
      <c r="P851" s="31">
        <v>1</v>
      </c>
    </row>
    <row r="852" spans="13:16" x14ac:dyDescent="0.25">
      <c r="M852" t="s">
        <v>795</v>
      </c>
      <c r="N852" s="30">
        <v>1</v>
      </c>
      <c r="O852" s="57">
        <v>1</v>
      </c>
      <c r="P852" s="31">
        <v>1</v>
      </c>
    </row>
    <row r="853" spans="13:16" x14ac:dyDescent="0.25">
      <c r="M853" t="s">
        <v>796</v>
      </c>
      <c r="N853" s="30">
        <v>1</v>
      </c>
      <c r="O853" s="57">
        <v>1</v>
      </c>
      <c r="P853" s="31">
        <v>1</v>
      </c>
    </row>
    <row r="854" spans="13:16" x14ac:dyDescent="0.25">
      <c r="M854" t="s">
        <v>797</v>
      </c>
      <c r="N854" s="30">
        <v>1</v>
      </c>
      <c r="O854" s="57">
        <v>1</v>
      </c>
      <c r="P854" s="31">
        <v>1</v>
      </c>
    </row>
    <row r="855" spans="13:16" x14ac:dyDescent="0.25">
      <c r="M855" t="s">
        <v>798</v>
      </c>
      <c r="N855" s="30">
        <v>1</v>
      </c>
      <c r="O855" s="57">
        <v>1</v>
      </c>
      <c r="P855" s="31">
        <v>1</v>
      </c>
    </row>
    <row r="856" spans="13:16" x14ac:dyDescent="0.25">
      <c r="M856" t="s">
        <v>799</v>
      </c>
      <c r="N856" s="30">
        <v>1</v>
      </c>
      <c r="O856" s="57">
        <v>1</v>
      </c>
      <c r="P856" s="31">
        <v>1</v>
      </c>
    </row>
    <row r="857" spans="13:16" x14ac:dyDescent="0.25">
      <c r="M857" t="s">
        <v>800</v>
      </c>
      <c r="N857" s="30">
        <v>1</v>
      </c>
      <c r="O857" s="57">
        <v>1</v>
      </c>
      <c r="P857" s="31">
        <v>1</v>
      </c>
    </row>
    <row r="858" spans="13:16" x14ac:dyDescent="0.25">
      <c r="M858" t="s">
        <v>801</v>
      </c>
      <c r="N858" s="30">
        <v>1</v>
      </c>
      <c r="O858" s="57">
        <v>1</v>
      </c>
      <c r="P858" s="31">
        <v>1</v>
      </c>
    </row>
    <row r="859" spans="13:16" x14ac:dyDescent="0.25">
      <c r="M859" t="s">
        <v>802</v>
      </c>
      <c r="N859" s="30">
        <v>1</v>
      </c>
      <c r="O859" s="57">
        <v>1</v>
      </c>
      <c r="P859" s="31">
        <v>1</v>
      </c>
    </row>
    <row r="860" spans="13:16" x14ac:dyDescent="0.25">
      <c r="M860" t="s">
        <v>803</v>
      </c>
      <c r="N860" s="30">
        <v>1</v>
      </c>
      <c r="O860" s="57">
        <v>1</v>
      </c>
      <c r="P860" s="31">
        <v>1</v>
      </c>
    </row>
    <row r="861" spans="13:16" x14ac:dyDescent="0.25">
      <c r="M861" t="s">
        <v>804</v>
      </c>
      <c r="N861" s="30">
        <v>1</v>
      </c>
      <c r="O861" s="57">
        <v>1</v>
      </c>
      <c r="P861" s="31">
        <v>1</v>
      </c>
    </row>
    <row r="862" spans="13:16" x14ac:dyDescent="0.25">
      <c r="M862" t="s">
        <v>805</v>
      </c>
      <c r="N862" s="30">
        <v>1</v>
      </c>
      <c r="O862" s="57">
        <v>1</v>
      </c>
      <c r="P862" s="31">
        <v>1</v>
      </c>
    </row>
    <row r="863" spans="13:16" x14ac:dyDescent="0.25">
      <c r="M863" t="s">
        <v>806</v>
      </c>
      <c r="N863" s="30">
        <v>1</v>
      </c>
      <c r="O863" s="57">
        <v>1</v>
      </c>
      <c r="P863" s="31">
        <v>1</v>
      </c>
    </row>
    <row r="864" spans="13:16" x14ac:dyDescent="0.25">
      <c r="M864" t="s">
        <v>807</v>
      </c>
      <c r="N864" s="30">
        <v>1</v>
      </c>
      <c r="O864" s="57">
        <v>1</v>
      </c>
      <c r="P864" s="31">
        <v>1</v>
      </c>
    </row>
    <row r="865" spans="13:16" x14ac:dyDescent="0.25">
      <c r="M865" t="s">
        <v>808</v>
      </c>
      <c r="N865" s="30">
        <v>1</v>
      </c>
      <c r="O865" s="57">
        <v>1</v>
      </c>
      <c r="P865" s="31">
        <v>0</v>
      </c>
    </row>
    <row r="866" spans="13:16" x14ac:dyDescent="0.25">
      <c r="M866" t="s">
        <v>809</v>
      </c>
      <c r="N866" s="30">
        <v>1</v>
      </c>
      <c r="O866" s="57">
        <v>1</v>
      </c>
      <c r="P866" s="31">
        <v>1</v>
      </c>
    </row>
    <row r="867" spans="13:16" x14ac:dyDescent="0.25">
      <c r="M867" t="s">
        <v>810</v>
      </c>
      <c r="N867" s="30">
        <v>1</v>
      </c>
      <c r="O867" s="57">
        <v>1</v>
      </c>
      <c r="P867" s="31">
        <v>1</v>
      </c>
    </row>
    <row r="868" spans="13:16" x14ac:dyDescent="0.25">
      <c r="M868" t="s">
        <v>811</v>
      </c>
      <c r="N868" s="30">
        <v>1</v>
      </c>
      <c r="O868" s="57">
        <v>1</v>
      </c>
      <c r="P868" s="31">
        <v>1</v>
      </c>
    </row>
    <row r="869" spans="13:16" x14ac:dyDescent="0.25">
      <c r="M869" t="s">
        <v>812</v>
      </c>
      <c r="N869" s="30">
        <v>1</v>
      </c>
      <c r="O869" s="57">
        <v>1</v>
      </c>
      <c r="P869" s="31">
        <v>1</v>
      </c>
    </row>
    <row r="870" spans="13:16" x14ac:dyDescent="0.25">
      <c r="M870" t="s">
        <v>813</v>
      </c>
      <c r="N870" s="30">
        <v>0</v>
      </c>
      <c r="O870" s="57">
        <v>1</v>
      </c>
      <c r="P870" s="31">
        <v>1</v>
      </c>
    </row>
    <row r="871" spans="13:16" x14ac:dyDescent="0.25">
      <c r="M871" t="s">
        <v>814</v>
      </c>
      <c r="N871" s="30">
        <v>1</v>
      </c>
      <c r="O871" s="57">
        <v>1</v>
      </c>
      <c r="P871" s="31">
        <v>1</v>
      </c>
    </row>
    <row r="872" spans="13:16" x14ac:dyDescent="0.25">
      <c r="M872" t="s">
        <v>815</v>
      </c>
      <c r="N872" s="30">
        <v>1</v>
      </c>
      <c r="O872" s="57">
        <v>1</v>
      </c>
      <c r="P872" s="31">
        <v>1</v>
      </c>
    </row>
    <row r="873" spans="13:16" x14ac:dyDescent="0.25">
      <c r="M873" t="s">
        <v>816</v>
      </c>
      <c r="N873" s="30">
        <v>1</v>
      </c>
      <c r="O873" s="57">
        <v>1</v>
      </c>
      <c r="P873" s="31">
        <v>1</v>
      </c>
    </row>
    <row r="874" spans="13:16" x14ac:dyDescent="0.25">
      <c r="M874" t="s">
        <v>817</v>
      </c>
      <c r="N874" s="30">
        <v>1</v>
      </c>
      <c r="O874" s="57">
        <v>1</v>
      </c>
      <c r="P874" s="31">
        <v>1</v>
      </c>
    </row>
    <row r="875" spans="13:16" x14ac:dyDescent="0.25">
      <c r="M875" t="s">
        <v>818</v>
      </c>
      <c r="N875" s="30">
        <v>1</v>
      </c>
      <c r="O875" s="57">
        <v>1</v>
      </c>
      <c r="P875" s="31">
        <v>1</v>
      </c>
    </row>
    <row r="876" spans="13:16" x14ac:dyDescent="0.25">
      <c r="M876" t="s">
        <v>819</v>
      </c>
      <c r="N876" s="30">
        <v>1</v>
      </c>
      <c r="O876" s="57">
        <v>1</v>
      </c>
      <c r="P876" s="31">
        <v>1</v>
      </c>
    </row>
    <row r="877" spans="13:16" x14ac:dyDescent="0.25">
      <c r="M877" t="s">
        <v>820</v>
      </c>
      <c r="N877" s="30">
        <v>1</v>
      </c>
      <c r="O877" s="57">
        <v>1</v>
      </c>
      <c r="P877" s="31">
        <v>1</v>
      </c>
    </row>
    <row r="878" spans="13:16" x14ac:dyDescent="0.25">
      <c r="M878" t="s">
        <v>821</v>
      </c>
      <c r="N878" s="30">
        <v>1</v>
      </c>
      <c r="O878" s="57">
        <v>1</v>
      </c>
      <c r="P878" s="31">
        <v>1</v>
      </c>
    </row>
    <row r="879" spans="13:16" x14ac:dyDescent="0.25">
      <c r="M879" t="s">
        <v>822</v>
      </c>
      <c r="N879" s="30">
        <v>1</v>
      </c>
      <c r="O879" s="57">
        <v>1</v>
      </c>
      <c r="P879" s="31">
        <v>1</v>
      </c>
    </row>
    <row r="880" spans="13:16" x14ac:dyDescent="0.25">
      <c r="M880" t="s">
        <v>823</v>
      </c>
      <c r="N880" s="30">
        <v>1</v>
      </c>
      <c r="O880" s="57">
        <v>1</v>
      </c>
      <c r="P880" s="31">
        <v>1</v>
      </c>
    </row>
    <row r="881" spans="13:16" x14ac:dyDescent="0.25">
      <c r="M881" t="s">
        <v>824</v>
      </c>
      <c r="N881" s="30">
        <v>1</v>
      </c>
      <c r="O881" s="57">
        <v>1</v>
      </c>
      <c r="P881" s="31">
        <v>1</v>
      </c>
    </row>
    <row r="882" spans="13:16" x14ac:dyDescent="0.25">
      <c r="M882" t="s">
        <v>825</v>
      </c>
      <c r="N882" s="30">
        <v>0</v>
      </c>
      <c r="O882" s="57">
        <v>1</v>
      </c>
      <c r="P882" s="31">
        <v>1</v>
      </c>
    </row>
    <row r="883" spans="13:16" x14ac:dyDescent="0.25">
      <c r="M883" t="s">
        <v>826</v>
      </c>
      <c r="N883" s="30">
        <v>1</v>
      </c>
      <c r="O883" s="57">
        <v>1</v>
      </c>
      <c r="P883" s="31">
        <v>1</v>
      </c>
    </row>
    <row r="884" spans="13:16" x14ac:dyDescent="0.25">
      <c r="M884" t="s">
        <v>827</v>
      </c>
      <c r="N884" s="30">
        <v>1</v>
      </c>
      <c r="O884" s="57">
        <v>1</v>
      </c>
      <c r="P884" s="31">
        <v>1</v>
      </c>
    </row>
    <row r="885" spans="13:16" x14ac:dyDescent="0.25">
      <c r="M885" t="s">
        <v>828</v>
      </c>
      <c r="N885" s="30">
        <v>1</v>
      </c>
      <c r="O885" s="57">
        <v>1</v>
      </c>
      <c r="P885" s="31">
        <v>1</v>
      </c>
    </row>
    <row r="886" spans="13:16" x14ac:dyDescent="0.25">
      <c r="M886" t="s">
        <v>829</v>
      </c>
      <c r="N886" s="30">
        <v>1</v>
      </c>
      <c r="O886" s="57">
        <v>1</v>
      </c>
      <c r="P886" s="31">
        <v>1</v>
      </c>
    </row>
    <row r="887" spans="13:16" x14ac:dyDescent="0.25">
      <c r="M887" t="s">
        <v>830</v>
      </c>
      <c r="N887" s="30">
        <v>0</v>
      </c>
      <c r="O887" s="57">
        <v>0</v>
      </c>
      <c r="P887" s="31">
        <v>1</v>
      </c>
    </row>
    <row r="888" spans="13:16" x14ac:dyDescent="0.25">
      <c r="M888" t="s">
        <v>831</v>
      </c>
      <c r="N888" s="30">
        <v>1</v>
      </c>
      <c r="O888" s="57">
        <v>1</v>
      </c>
      <c r="P888" s="31">
        <v>1</v>
      </c>
    </row>
    <row r="889" spans="13:16" x14ac:dyDescent="0.25">
      <c r="M889" t="s">
        <v>832</v>
      </c>
      <c r="N889" s="30">
        <v>1</v>
      </c>
      <c r="O889" s="57">
        <v>1</v>
      </c>
      <c r="P889" s="31">
        <v>1</v>
      </c>
    </row>
    <row r="890" spans="13:16" x14ac:dyDescent="0.25">
      <c r="M890" t="s">
        <v>833</v>
      </c>
      <c r="N890" s="30">
        <v>1</v>
      </c>
      <c r="O890" s="57">
        <v>1</v>
      </c>
      <c r="P890" s="31">
        <v>1</v>
      </c>
    </row>
    <row r="891" spans="13:16" x14ac:dyDescent="0.25">
      <c r="M891" t="s">
        <v>834</v>
      </c>
      <c r="N891" s="30">
        <v>1</v>
      </c>
      <c r="O891" s="57">
        <v>1</v>
      </c>
      <c r="P891" s="31">
        <v>1</v>
      </c>
    </row>
    <row r="892" spans="13:16" x14ac:dyDescent="0.25">
      <c r="M892" t="s">
        <v>835</v>
      </c>
      <c r="N892" s="30">
        <v>1</v>
      </c>
      <c r="O892" s="57">
        <v>1</v>
      </c>
      <c r="P892" s="31">
        <v>1</v>
      </c>
    </row>
    <row r="893" spans="13:16" x14ac:dyDescent="0.25">
      <c r="M893" t="s">
        <v>836</v>
      </c>
      <c r="N893" s="30">
        <v>1</v>
      </c>
      <c r="O893" s="57">
        <v>1</v>
      </c>
      <c r="P893" s="31">
        <v>1</v>
      </c>
    </row>
    <row r="894" spans="13:16" x14ac:dyDescent="0.25">
      <c r="M894" t="s">
        <v>837</v>
      </c>
      <c r="N894" s="30">
        <v>1</v>
      </c>
      <c r="O894" s="57">
        <v>1</v>
      </c>
      <c r="P894" s="31">
        <v>1</v>
      </c>
    </row>
    <row r="895" spans="13:16" x14ac:dyDescent="0.25">
      <c r="M895" t="s">
        <v>838</v>
      </c>
      <c r="N895" s="30">
        <v>1</v>
      </c>
      <c r="O895" s="57">
        <v>1</v>
      </c>
      <c r="P895" s="31">
        <v>1</v>
      </c>
    </row>
    <row r="896" spans="13:16" x14ac:dyDescent="0.25">
      <c r="M896" t="s">
        <v>839</v>
      </c>
      <c r="N896" s="30">
        <v>1</v>
      </c>
      <c r="O896" s="57">
        <v>1</v>
      </c>
      <c r="P896" s="31">
        <v>1</v>
      </c>
    </row>
    <row r="897" spans="13:16" x14ac:dyDescent="0.25">
      <c r="M897" t="s">
        <v>840</v>
      </c>
      <c r="N897" s="30">
        <v>1</v>
      </c>
      <c r="O897" s="57">
        <v>1</v>
      </c>
      <c r="P897" s="31">
        <v>1</v>
      </c>
    </row>
    <row r="898" spans="13:16" x14ac:dyDescent="0.25">
      <c r="M898" t="s">
        <v>841</v>
      </c>
      <c r="N898" s="30">
        <v>1</v>
      </c>
      <c r="O898" s="57">
        <v>1</v>
      </c>
      <c r="P898" s="31">
        <v>1</v>
      </c>
    </row>
    <row r="899" spans="13:16" x14ac:dyDescent="0.25">
      <c r="M899" t="s">
        <v>842</v>
      </c>
      <c r="N899" s="30">
        <v>1</v>
      </c>
      <c r="O899" s="57">
        <v>1</v>
      </c>
      <c r="P899" s="31">
        <v>1</v>
      </c>
    </row>
    <row r="900" spans="13:16" x14ac:dyDescent="0.25">
      <c r="M900" t="s">
        <v>843</v>
      </c>
      <c r="N900" s="30">
        <v>1</v>
      </c>
      <c r="O900" s="57">
        <v>1</v>
      </c>
      <c r="P900" s="31">
        <v>1</v>
      </c>
    </row>
    <row r="901" spans="13:16" x14ac:dyDescent="0.25">
      <c r="M901" t="s">
        <v>844</v>
      </c>
      <c r="N901" s="30">
        <v>1</v>
      </c>
      <c r="O901" s="57">
        <v>1</v>
      </c>
      <c r="P901" s="31">
        <v>1</v>
      </c>
    </row>
    <row r="902" spans="13:16" x14ac:dyDescent="0.25">
      <c r="M902" t="s">
        <v>845</v>
      </c>
      <c r="N902" s="30">
        <v>1</v>
      </c>
      <c r="O902" s="57">
        <v>1</v>
      </c>
      <c r="P902" s="31">
        <v>1</v>
      </c>
    </row>
    <row r="903" spans="13:16" x14ac:dyDescent="0.25">
      <c r="M903" t="s">
        <v>846</v>
      </c>
      <c r="N903" s="30">
        <v>1</v>
      </c>
      <c r="O903" s="57">
        <v>1</v>
      </c>
      <c r="P903" s="31">
        <v>1</v>
      </c>
    </row>
    <row r="904" spans="13:16" x14ac:dyDescent="0.25">
      <c r="M904" t="s">
        <v>847</v>
      </c>
      <c r="N904" s="30">
        <v>1</v>
      </c>
      <c r="O904" s="57">
        <v>1</v>
      </c>
      <c r="P904" s="31">
        <v>1</v>
      </c>
    </row>
    <row r="905" spans="13:16" x14ac:dyDescent="0.25">
      <c r="M905" t="s">
        <v>848</v>
      </c>
      <c r="N905" s="30">
        <v>1</v>
      </c>
      <c r="O905" s="57">
        <v>1</v>
      </c>
      <c r="P905" s="31">
        <v>1</v>
      </c>
    </row>
    <row r="906" spans="13:16" x14ac:dyDescent="0.25">
      <c r="M906" t="s">
        <v>849</v>
      </c>
      <c r="N906" s="30">
        <v>1</v>
      </c>
      <c r="O906" s="57">
        <v>1</v>
      </c>
      <c r="P906" s="31">
        <v>1</v>
      </c>
    </row>
    <row r="907" spans="13:16" x14ac:dyDescent="0.25">
      <c r="M907" t="s">
        <v>850</v>
      </c>
      <c r="N907" s="30">
        <v>1</v>
      </c>
      <c r="O907" s="57">
        <v>1</v>
      </c>
      <c r="P907" s="31">
        <v>1</v>
      </c>
    </row>
    <row r="908" spans="13:16" x14ac:dyDescent="0.25">
      <c r="M908" t="s">
        <v>851</v>
      </c>
      <c r="N908" s="30">
        <v>1</v>
      </c>
      <c r="O908" s="57">
        <v>1</v>
      </c>
      <c r="P908" s="31">
        <v>1</v>
      </c>
    </row>
    <row r="909" spans="13:16" x14ac:dyDescent="0.25">
      <c r="M909" t="s">
        <v>852</v>
      </c>
      <c r="N909" s="30">
        <v>1</v>
      </c>
      <c r="O909" s="57">
        <v>1</v>
      </c>
      <c r="P909" s="31">
        <v>1</v>
      </c>
    </row>
    <row r="910" spans="13:16" x14ac:dyDescent="0.25">
      <c r="M910" t="s">
        <v>853</v>
      </c>
      <c r="N910" s="30">
        <v>1</v>
      </c>
      <c r="O910" s="57">
        <v>1</v>
      </c>
      <c r="P910" s="31">
        <v>1</v>
      </c>
    </row>
    <row r="911" spans="13:16" x14ac:dyDescent="0.25">
      <c r="M911" t="s">
        <v>854</v>
      </c>
      <c r="N911" s="30">
        <v>1</v>
      </c>
      <c r="O911" s="57">
        <v>1</v>
      </c>
      <c r="P911" s="31">
        <v>1</v>
      </c>
    </row>
    <row r="912" spans="13:16" x14ac:dyDescent="0.25">
      <c r="M912" t="s">
        <v>855</v>
      </c>
      <c r="N912" s="30">
        <v>1</v>
      </c>
      <c r="O912" s="57">
        <v>1</v>
      </c>
      <c r="P912" s="31">
        <v>1</v>
      </c>
    </row>
    <row r="913" spans="13:16" x14ac:dyDescent="0.25">
      <c r="M913" t="s">
        <v>856</v>
      </c>
      <c r="N913" s="30">
        <v>1</v>
      </c>
      <c r="O913" s="57">
        <v>1</v>
      </c>
      <c r="P913" s="31">
        <v>1</v>
      </c>
    </row>
    <row r="914" spans="13:16" x14ac:dyDescent="0.25">
      <c r="M914" t="s">
        <v>857</v>
      </c>
      <c r="N914" s="30">
        <v>1</v>
      </c>
      <c r="O914" s="57">
        <v>1</v>
      </c>
      <c r="P914" s="31">
        <v>1</v>
      </c>
    </row>
    <row r="915" spans="13:16" x14ac:dyDescent="0.25">
      <c r="M915" t="s">
        <v>858</v>
      </c>
      <c r="N915" s="30">
        <v>1</v>
      </c>
      <c r="O915" s="57">
        <v>1</v>
      </c>
      <c r="P915" s="31">
        <v>1</v>
      </c>
    </row>
    <row r="916" spans="13:16" x14ac:dyDescent="0.25">
      <c r="M916" t="s">
        <v>859</v>
      </c>
      <c r="N916" s="30">
        <v>1</v>
      </c>
      <c r="O916" s="57">
        <v>1</v>
      </c>
      <c r="P916" s="31">
        <v>1</v>
      </c>
    </row>
    <row r="917" spans="13:16" x14ac:dyDescent="0.25">
      <c r="M917" t="s">
        <v>860</v>
      </c>
      <c r="N917" s="30">
        <v>1</v>
      </c>
      <c r="O917" s="57">
        <v>1</v>
      </c>
      <c r="P917" s="31">
        <v>1</v>
      </c>
    </row>
    <row r="918" spans="13:16" x14ac:dyDescent="0.25">
      <c r="M918" t="s">
        <v>861</v>
      </c>
      <c r="N918" s="30">
        <v>1</v>
      </c>
      <c r="O918" s="57">
        <v>1</v>
      </c>
      <c r="P918" s="31">
        <v>1</v>
      </c>
    </row>
    <row r="919" spans="13:16" x14ac:dyDescent="0.25">
      <c r="M919" t="s">
        <v>862</v>
      </c>
      <c r="N919" s="30">
        <v>1</v>
      </c>
      <c r="O919" s="57">
        <v>1</v>
      </c>
      <c r="P919" s="31">
        <v>1</v>
      </c>
    </row>
    <row r="920" spans="13:16" x14ac:dyDescent="0.25">
      <c r="M920" t="s">
        <v>863</v>
      </c>
      <c r="N920" s="30">
        <v>1</v>
      </c>
      <c r="O920" s="57">
        <v>1</v>
      </c>
      <c r="P920" s="31">
        <v>1</v>
      </c>
    </row>
    <row r="921" spans="13:16" x14ac:dyDescent="0.25">
      <c r="M921" t="s">
        <v>864</v>
      </c>
      <c r="N921" s="30">
        <v>1</v>
      </c>
      <c r="O921" s="57">
        <v>1</v>
      </c>
      <c r="P921" s="31">
        <v>1</v>
      </c>
    </row>
    <row r="922" spans="13:16" x14ac:dyDescent="0.25">
      <c r="M922" t="s">
        <v>865</v>
      </c>
      <c r="N922" s="30">
        <v>1</v>
      </c>
      <c r="O922" s="57">
        <v>1</v>
      </c>
      <c r="P922" s="31">
        <v>1</v>
      </c>
    </row>
    <row r="923" spans="13:16" x14ac:dyDescent="0.25">
      <c r="M923" t="s">
        <v>866</v>
      </c>
      <c r="N923" s="30">
        <v>1</v>
      </c>
      <c r="O923" s="57">
        <v>1</v>
      </c>
      <c r="P923" s="31">
        <v>1</v>
      </c>
    </row>
    <row r="924" spans="13:16" x14ac:dyDescent="0.25">
      <c r="M924" t="s">
        <v>867</v>
      </c>
      <c r="N924" s="30">
        <v>1</v>
      </c>
      <c r="O924" s="57">
        <v>1</v>
      </c>
      <c r="P924" s="31">
        <v>1</v>
      </c>
    </row>
    <row r="925" spans="13:16" x14ac:dyDescent="0.25">
      <c r="M925" t="s">
        <v>868</v>
      </c>
      <c r="N925" s="30">
        <v>1</v>
      </c>
      <c r="O925" s="57">
        <v>1</v>
      </c>
      <c r="P925" s="31">
        <v>1</v>
      </c>
    </row>
    <row r="926" spans="13:16" x14ac:dyDescent="0.25">
      <c r="M926" t="s">
        <v>869</v>
      </c>
      <c r="N926" s="30">
        <v>1</v>
      </c>
      <c r="O926" s="57">
        <v>1</v>
      </c>
      <c r="P926" s="31">
        <v>1</v>
      </c>
    </row>
    <row r="927" spans="13:16" x14ac:dyDescent="0.25">
      <c r="M927" t="s">
        <v>870</v>
      </c>
      <c r="N927" s="30">
        <v>1</v>
      </c>
      <c r="O927" s="57">
        <v>1</v>
      </c>
      <c r="P927" s="31">
        <v>1</v>
      </c>
    </row>
    <row r="928" spans="13:16" x14ac:dyDescent="0.25">
      <c r="M928" t="s">
        <v>871</v>
      </c>
      <c r="N928" s="30">
        <v>1</v>
      </c>
      <c r="O928" s="57">
        <v>1</v>
      </c>
      <c r="P928" s="31">
        <v>1</v>
      </c>
    </row>
    <row r="929" spans="13:16" x14ac:dyDescent="0.25">
      <c r="M929" t="s">
        <v>872</v>
      </c>
      <c r="N929" s="30">
        <v>1</v>
      </c>
      <c r="O929" s="57">
        <v>1</v>
      </c>
      <c r="P929" s="31">
        <v>1</v>
      </c>
    </row>
    <row r="930" spans="13:16" x14ac:dyDescent="0.25">
      <c r="M930" t="s">
        <v>873</v>
      </c>
      <c r="N930" s="30">
        <v>1</v>
      </c>
      <c r="O930" s="57">
        <v>1</v>
      </c>
      <c r="P930" s="31">
        <v>1</v>
      </c>
    </row>
    <row r="931" spans="13:16" x14ac:dyDescent="0.25">
      <c r="M931" t="s">
        <v>874</v>
      </c>
      <c r="N931" s="30">
        <v>1</v>
      </c>
      <c r="O931" s="57">
        <v>1</v>
      </c>
      <c r="P931" s="31">
        <v>1</v>
      </c>
    </row>
    <row r="932" spans="13:16" x14ac:dyDescent="0.25">
      <c r="M932" t="s">
        <v>875</v>
      </c>
      <c r="N932" s="30">
        <v>1</v>
      </c>
      <c r="O932" s="57">
        <v>1</v>
      </c>
      <c r="P932" s="31">
        <v>1</v>
      </c>
    </row>
    <row r="933" spans="13:16" x14ac:dyDescent="0.25">
      <c r="M933" t="s">
        <v>876</v>
      </c>
      <c r="N933" s="30">
        <v>1</v>
      </c>
      <c r="O933" s="57">
        <v>1</v>
      </c>
      <c r="P933" s="31">
        <v>1</v>
      </c>
    </row>
    <row r="934" spans="13:16" x14ac:dyDescent="0.25">
      <c r="M934" t="s">
        <v>877</v>
      </c>
      <c r="N934" s="30">
        <v>1</v>
      </c>
      <c r="O934" s="57">
        <v>1</v>
      </c>
      <c r="P934" s="31">
        <v>1</v>
      </c>
    </row>
    <row r="935" spans="13:16" x14ac:dyDescent="0.25">
      <c r="M935" t="s">
        <v>878</v>
      </c>
      <c r="N935" s="30">
        <v>1</v>
      </c>
      <c r="O935" s="57">
        <v>1</v>
      </c>
      <c r="P935" s="31">
        <v>1</v>
      </c>
    </row>
    <row r="936" spans="13:16" x14ac:dyDescent="0.25">
      <c r="M936" t="s">
        <v>879</v>
      </c>
      <c r="N936" s="30">
        <v>1</v>
      </c>
      <c r="O936" s="57">
        <v>1</v>
      </c>
      <c r="P936" s="31">
        <v>1</v>
      </c>
    </row>
    <row r="937" spans="13:16" x14ac:dyDescent="0.25">
      <c r="M937" t="s">
        <v>880</v>
      </c>
      <c r="N937" s="30">
        <v>1</v>
      </c>
      <c r="O937" s="57">
        <v>1</v>
      </c>
      <c r="P937" s="31">
        <v>1</v>
      </c>
    </row>
    <row r="938" spans="13:16" x14ac:dyDescent="0.25">
      <c r="M938" t="s">
        <v>881</v>
      </c>
      <c r="N938" s="30">
        <v>1</v>
      </c>
      <c r="O938" s="57">
        <v>1</v>
      </c>
      <c r="P938" s="31">
        <v>1</v>
      </c>
    </row>
    <row r="939" spans="13:16" x14ac:dyDescent="0.25">
      <c r="M939" t="s">
        <v>882</v>
      </c>
      <c r="N939" s="30">
        <v>1</v>
      </c>
      <c r="O939" s="57">
        <v>1</v>
      </c>
      <c r="P939" s="31">
        <v>1</v>
      </c>
    </row>
    <row r="940" spans="13:16" x14ac:dyDescent="0.25">
      <c r="M940" t="s">
        <v>883</v>
      </c>
      <c r="N940" s="30">
        <v>1</v>
      </c>
      <c r="O940" s="57">
        <v>1</v>
      </c>
      <c r="P940" s="31">
        <v>1</v>
      </c>
    </row>
    <row r="941" spans="13:16" x14ac:dyDescent="0.25">
      <c r="M941" t="s">
        <v>884</v>
      </c>
      <c r="N941" s="30">
        <v>1</v>
      </c>
      <c r="O941" s="57">
        <v>1</v>
      </c>
      <c r="P941" s="31">
        <v>1</v>
      </c>
    </row>
    <row r="942" spans="13:16" x14ac:dyDescent="0.25">
      <c r="M942" t="s">
        <v>885</v>
      </c>
      <c r="N942" s="30">
        <v>1</v>
      </c>
      <c r="O942" s="57">
        <v>1</v>
      </c>
      <c r="P942" s="31">
        <v>1</v>
      </c>
    </row>
    <row r="943" spans="13:16" x14ac:dyDescent="0.25">
      <c r="M943" t="s">
        <v>886</v>
      </c>
      <c r="N943" s="30">
        <v>1</v>
      </c>
      <c r="O943" s="57">
        <v>1</v>
      </c>
      <c r="P943" s="31">
        <v>1</v>
      </c>
    </row>
    <row r="944" spans="13:16" x14ac:dyDescent="0.25">
      <c r="M944" t="s">
        <v>887</v>
      </c>
      <c r="N944" s="30">
        <v>1</v>
      </c>
      <c r="O944" s="57">
        <v>1</v>
      </c>
      <c r="P944" s="31">
        <v>1</v>
      </c>
    </row>
    <row r="945" spans="13:16" x14ac:dyDescent="0.25">
      <c r="M945" t="s">
        <v>888</v>
      </c>
      <c r="N945" s="30">
        <v>1</v>
      </c>
      <c r="O945" s="57">
        <v>1</v>
      </c>
      <c r="P945" s="31">
        <v>1</v>
      </c>
    </row>
    <row r="946" spans="13:16" x14ac:dyDescent="0.25">
      <c r="M946" t="s">
        <v>889</v>
      </c>
      <c r="N946" s="30">
        <v>0</v>
      </c>
      <c r="O946" s="57">
        <v>0</v>
      </c>
      <c r="P946" s="31">
        <v>1</v>
      </c>
    </row>
    <row r="947" spans="13:16" x14ac:dyDescent="0.25">
      <c r="M947" t="s">
        <v>890</v>
      </c>
      <c r="N947" s="30">
        <v>1</v>
      </c>
      <c r="O947" s="57">
        <v>1</v>
      </c>
      <c r="P947" s="31">
        <v>1</v>
      </c>
    </row>
    <row r="948" spans="13:16" x14ac:dyDescent="0.25">
      <c r="M948" t="s">
        <v>891</v>
      </c>
      <c r="N948" s="30">
        <v>1</v>
      </c>
      <c r="O948" s="57">
        <v>1</v>
      </c>
      <c r="P948" s="31">
        <v>1</v>
      </c>
    </row>
    <row r="949" spans="13:16" x14ac:dyDescent="0.25">
      <c r="M949" t="s">
        <v>892</v>
      </c>
      <c r="N949" s="30">
        <v>1</v>
      </c>
      <c r="O949" s="57">
        <v>1</v>
      </c>
      <c r="P949" s="31">
        <v>1</v>
      </c>
    </row>
    <row r="950" spans="13:16" x14ac:dyDescent="0.25">
      <c r="M950" t="s">
        <v>893</v>
      </c>
      <c r="N950" s="30">
        <v>1</v>
      </c>
      <c r="O950" s="57">
        <v>1</v>
      </c>
      <c r="P950" s="31">
        <v>1</v>
      </c>
    </row>
    <row r="951" spans="13:16" x14ac:dyDescent="0.25">
      <c r="M951" t="s">
        <v>894</v>
      </c>
      <c r="N951" s="30">
        <v>1</v>
      </c>
      <c r="O951" s="57">
        <v>1</v>
      </c>
      <c r="P951" s="31">
        <v>1</v>
      </c>
    </row>
    <row r="952" spans="13:16" x14ac:dyDescent="0.25">
      <c r="M952" t="s">
        <v>895</v>
      </c>
      <c r="N952" s="30">
        <v>1</v>
      </c>
      <c r="O952" s="57">
        <v>1</v>
      </c>
      <c r="P952" s="31">
        <v>1</v>
      </c>
    </row>
    <row r="953" spans="13:16" x14ac:dyDescent="0.25">
      <c r="M953" t="s">
        <v>896</v>
      </c>
      <c r="N953" s="30">
        <v>1</v>
      </c>
      <c r="O953" s="57">
        <v>1</v>
      </c>
      <c r="P953" s="31">
        <v>1</v>
      </c>
    </row>
    <row r="954" spans="13:16" x14ac:dyDescent="0.25">
      <c r="M954" t="s">
        <v>897</v>
      </c>
      <c r="N954" s="30">
        <v>1</v>
      </c>
      <c r="O954" s="57">
        <v>1</v>
      </c>
      <c r="P954" s="31">
        <v>1</v>
      </c>
    </row>
    <row r="955" spans="13:16" x14ac:dyDescent="0.25">
      <c r="M955" t="s">
        <v>898</v>
      </c>
      <c r="N955" s="30">
        <v>1</v>
      </c>
      <c r="O955" s="57">
        <v>1</v>
      </c>
      <c r="P955" s="31">
        <v>0</v>
      </c>
    </row>
    <row r="956" spans="13:16" x14ac:dyDescent="0.25">
      <c r="M956" t="s">
        <v>899</v>
      </c>
      <c r="N956" s="30">
        <v>1</v>
      </c>
      <c r="O956" s="57">
        <v>1</v>
      </c>
      <c r="P956" s="31">
        <v>1</v>
      </c>
    </row>
    <row r="957" spans="13:16" x14ac:dyDescent="0.25">
      <c r="M957" t="s">
        <v>900</v>
      </c>
      <c r="N957" s="30">
        <v>1</v>
      </c>
      <c r="O957" s="57">
        <v>1</v>
      </c>
      <c r="P957" s="31">
        <v>1</v>
      </c>
    </row>
    <row r="958" spans="13:16" x14ac:dyDescent="0.25">
      <c r="M958" t="s">
        <v>901</v>
      </c>
      <c r="N958" s="30">
        <v>1</v>
      </c>
      <c r="O958" s="57">
        <v>1</v>
      </c>
      <c r="P958" s="31">
        <v>1</v>
      </c>
    </row>
    <row r="959" spans="13:16" x14ac:dyDescent="0.25">
      <c r="M959" t="s">
        <v>902</v>
      </c>
      <c r="N959" s="30">
        <v>1</v>
      </c>
      <c r="O959" s="57">
        <v>0</v>
      </c>
      <c r="P959" s="31">
        <v>1</v>
      </c>
    </row>
    <row r="960" spans="13:16" x14ac:dyDescent="0.25">
      <c r="M960" t="s">
        <v>903</v>
      </c>
      <c r="N960" s="30">
        <v>1</v>
      </c>
      <c r="O960" s="57">
        <v>1</v>
      </c>
      <c r="P960" s="31">
        <v>1</v>
      </c>
    </row>
    <row r="961" spans="13:16" x14ac:dyDescent="0.25">
      <c r="M961" t="s">
        <v>904</v>
      </c>
      <c r="N961" s="30">
        <v>1</v>
      </c>
      <c r="O961" s="57">
        <v>1</v>
      </c>
      <c r="P961" s="31">
        <v>1</v>
      </c>
    </row>
    <row r="962" spans="13:16" x14ac:dyDescent="0.25">
      <c r="M962" t="s">
        <v>905</v>
      </c>
      <c r="N962" s="30">
        <v>1</v>
      </c>
      <c r="O962" s="57">
        <v>1</v>
      </c>
      <c r="P962" s="31">
        <v>1</v>
      </c>
    </row>
    <row r="963" spans="13:16" x14ac:dyDescent="0.25">
      <c r="M963" t="s">
        <v>906</v>
      </c>
      <c r="N963" s="30">
        <v>1</v>
      </c>
      <c r="O963" s="57">
        <v>1</v>
      </c>
      <c r="P963" s="31">
        <v>1</v>
      </c>
    </row>
    <row r="964" spans="13:16" x14ac:dyDescent="0.25">
      <c r="M964" t="s">
        <v>907</v>
      </c>
      <c r="N964" s="30">
        <v>1</v>
      </c>
      <c r="O964" s="57">
        <v>1</v>
      </c>
      <c r="P964" s="31">
        <v>1</v>
      </c>
    </row>
    <row r="965" spans="13:16" x14ac:dyDescent="0.25">
      <c r="M965" t="s">
        <v>908</v>
      </c>
      <c r="N965" s="30">
        <v>0</v>
      </c>
      <c r="O965" s="57">
        <v>1</v>
      </c>
      <c r="P965" s="31">
        <v>1</v>
      </c>
    </row>
    <row r="966" spans="13:16" x14ac:dyDescent="0.25">
      <c r="M966" t="s">
        <v>909</v>
      </c>
      <c r="N966" s="30">
        <v>0</v>
      </c>
      <c r="O966" s="57">
        <v>0</v>
      </c>
      <c r="P966" s="31">
        <v>1</v>
      </c>
    </row>
    <row r="967" spans="13:16" x14ac:dyDescent="0.25">
      <c r="M967" t="s">
        <v>910</v>
      </c>
      <c r="N967" s="30">
        <v>1</v>
      </c>
      <c r="O967" s="57">
        <v>1</v>
      </c>
      <c r="P967" s="31">
        <v>1</v>
      </c>
    </row>
    <row r="968" spans="13:16" x14ac:dyDescent="0.25">
      <c r="M968" t="s">
        <v>911</v>
      </c>
      <c r="N968" s="30">
        <v>1</v>
      </c>
      <c r="O968" s="57">
        <v>1</v>
      </c>
      <c r="P968" s="31">
        <v>1</v>
      </c>
    </row>
    <row r="969" spans="13:16" x14ac:dyDescent="0.25">
      <c r="M969" t="s">
        <v>912</v>
      </c>
      <c r="N969" s="30">
        <v>1</v>
      </c>
      <c r="O969" s="57">
        <v>1</v>
      </c>
      <c r="P969" s="31">
        <v>1</v>
      </c>
    </row>
    <row r="970" spans="13:16" x14ac:dyDescent="0.25">
      <c r="M970" t="s">
        <v>913</v>
      </c>
      <c r="N970" s="30">
        <v>1</v>
      </c>
      <c r="O970" s="57">
        <v>1</v>
      </c>
      <c r="P970" s="31">
        <v>1</v>
      </c>
    </row>
    <row r="971" spans="13:16" x14ac:dyDescent="0.25">
      <c r="M971" t="s">
        <v>914</v>
      </c>
      <c r="N971" s="30">
        <v>1</v>
      </c>
      <c r="O971" s="57">
        <v>1</v>
      </c>
      <c r="P971" s="31">
        <v>1</v>
      </c>
    </row>
    <row r="972" spans="13:16" x14ac:dyDescent="0.25">
      <c r="M972" t="s">
        <v>915</v>
      </c>
      <c r="N972" s="30">
        <v>1</v>
      </c>
      <c r="O972" s="57">
        <v>1</v>
      </c>
      <c r="P972" s="31">
        <v>1</v>
      </c>
    </row>
    <row r="973" spans="13:16" x14ac:dyDescent="0.25">
      <c r="M973" t="s">
        <v>916</v>
      </c>
      <c r="N973" s="30">
        <v>1</v>
      </c>
      <c r="O973" s="57">
        <v>1</v>
      </c>
      <c r="P973" s="31">
        <v>1</v>
      </c>
    </row>
    <row r="974" spans="13:16" x14ac:dyDescent="0.25">
      <c r="M974" t="s">
        <v>917</v>
      </c>
      <c r="N974" s="30">
        <v>1</v>
      </c>
      <c r="O974" s="57">
        <v>1</v>
      </c>
      <c r="P974" s="31">
        <v>1</v>
      </c>
    </row>
    <row r="975" spans="13:16" x14ac:dyDescent="0.25">
      <c r="M975" t="s">
        <v>918</v>
      </c>
      <c r="N975" s="30">
        <v>1</v>
      </c>
      <c r="O975" s="57">
        <v>1</v>
      </c>
      <c r="P975" s="31">
        <v>1</v>
      </c>
    </row>
    <row r="976" spans="13:16" x14ac:dyDescent="0.25">
      <c r="M976" t="s">
        <v>919</v>
      </c>
      <c r="N976" s="30">
        <v>1</v>
      </c>
      <c r="O976" s="57">
        <v>1</v>
      </c>
      <c r="P976" s="31">
        <v>1</v>
      </c>
    </row>
    <row r="977" spans="13:16" x14ac:dyDescent="0.25">
      <c r="M977" t="s">
        <v>920</v>
      </c>
      <c r="N977" s="30">
        <v>1</v>
      </c>
      <c r="O977" s="57">
        <v>1</v>
      </c>
      <c r="P977" s="31">
        <v>1</v>
      </c>
    </row>
    <row r="978" spans="13:16" x14ac:dyDescent="0.25">
      <c r="M978" t="s">
        <v>921</v>
      </c>
      <c r="N978" s="30">
        <v>1</v>
      </c>
      <c r="O978" s="57">
        <v>1</v>
      </c>
      <c r="P978" s="31">
        <v>1</v>
      </c>
    </row>
    <row r="979" spans="13:16" x14ac:dyDescent="0.25">
      <c r="M979" t="s">
        <v>922</v>
      </c>
      <c r="N979" s="30">
        <v>1</v>
      </c>
      <c r="O979" s="57">
        <v>1</v>
      </c>
      <c r="P979" s="31">
        <v>1</v>
      </c>
    </row>
    <row r="980" spans="13:16" x14ac:dyDescent="0.25">
      <c r="M980" t="s">
        <v>923</v>
      </c>
      <c r="N980" s="30">
        <v>1</v>
      </c>
      <c r="O980" s="57">
        <v>1</v>
      </c>
      <c r="P980" s="31">
        <v>1</v>
      </c>
    </row>
    <row r="981" spans="13:16" x14ac:dyDescent="0.25">
      <c r="M981" t="s">
        <v>924</v>
      </c>
      <c r="N981" s="30">
        <v>1</v>
      </c>
      <c r="O981" s="57">
        <v>1</v>
      </c>
      <c r="P981" s="31">
        <v>1</v>
      </c>
    </row>
    <row r="982" spans="13:16" x14ac:dyDescent="0.25">
      <c r="M982" t="s">
        <v>925</v>
      </c>
      <c r="N982" s="30">
        <v>1</v>
      </c>
      <c r="O982" s="57">
        <v>1</v>
      </c>
      <c r="P982" s="31">
        <v>1</v>
      </c>
    </row>
    <row r="983" spans="13:16" x14ac:dyDescent="0.25">
      <c r="M983" t="s">
        <v>926</v>
      </c>
      <c r="N983" s="30">
        <v>1</v>
      </c>
      <c r="O983" s="57">
        <v>1</v>
      </c>
      <c r="P983" s="31">
        <v>1</v>
      </c>
    </row>
    <row r="984" spans="13:16" x14ac:dyDescent="0.25">
      <c r="M984" t="s">
        <v>927</v>
      </c>
      <c r="N984" s="30">
        <v>1</v>
      </c>
      <c r="O984" s="57">
        <v>1</v>
      </c>
      <c r="P984" s="31">
        <v>1</v>
      </c>
    </row>
    <row r="985" spans="13:16" x14ac:dyDescent="0.25">
      <c r="M985" t="s">
        <v>928</v>
      </c>
      <c r="N985" s="30">
        <v>1</v>
      </c>
      <c r="O985" s="57">
        <v>1</v>
      </c>
      <c r="P985" s="31">
        <v>1</v>
      </c>
    </row>
    <row r="986" spans="13:16" x14ac:dyDescent="0.25">
      <c r="M986" t="s">
        <v>929</v>
      </c>
      <c r="N986" s="30">
        <v>1</v>
      </c>
      <c r="O986" s="57">
        <v>1</v>
      </c>
      <c r="P986" s="31">
        <v>1</v>
      </c>
    </row>
    <row r="987" spans="13:16" x14ac:dyDescent="0.25">
      <c r="M987" t="s">
        <v>930</v>
      </c>
      <c r="N987" s="30">
        <v>1</v>
      </c>
      <c r="O987" s="57">
        <v>1</v>
      </c>
      <c r="P987" s="31">
        <v>1</v>
      </c>
    </row>
    <row r="988" spans="13:16" x14ac:dyDescent="0.25">
      <c r="M988" t="s">
        <v>931</v>
      </c>
      <c r="N988" s="30">
        <v>1</v>
      </c>
      <c r="O988" s="57">
        <v>1</v>
      </c>
      <c r="P988" s="31">
        <v>1</v>
      </c>
    </row>
    <row r="989" spans="13:16" x14ac:dyDescent="0.25">
      <c r="M989" t="s">
        <v>932</v>
      </c>
      <c r="N989" s="30">
        <v>1</v>
      </c>
      <c r="O989" s="57">
        <v>1</v>
      </c>
      <c r="P989" s="31">
        <v>1</v>
      </c>
    </row>
    <row r="990" spans="13:16" x14ac:dyDescent="0.25">
      <c r="M990" t="s">
        <v>933</v>
      </c>
      <c r="N990" s="30">
        <v>0</v>
      </c>
      <c r="O990" s="57">
        <v>0</v>
      </c>
      <c r="P990" s="31">
        <v>1</v>
      </c>
    </row>
    <row r="991" spans="13:16" x14ac:dyDescent="0.25">
      <c r="M991" t="s">
        <v>934</v>
      </c>
      <c r="N991" s="30">
        <v>1</v>
      </c>
      <c r="O991" s="57">
        <v>1</v>
      </c>
      <c r="P991" s="31">
        <v>1</v>
      </c>
    </row>
    <row r="992" spans="13:16" x14ac:dyDescent="0.25">
      <c r="M992" t="s">
        <v>935</v>
      </c>
      <c r="N992" s="30">
        <v>1</v>
      </c>
      <c r="O992" s="57">
        <v>1</v>
      </c>
      <c r="P992" s="31">
        <v>1</v>
      </c>
    </row>
    <row r="993" spans="13:16" x14ac:dyDescent="0.25">
      <c r="M993" t="s">
        <v>936</v>
      </c>
      <c r="N993" s="30">
        <v>0</v>
      </c>
      <c r="O993" s="57">
        <v>1</v>
      </c>
      <c r="P993" s="31">
        <v>1</v>
      </c>
    </row>
    <row r="994" spans="13:16" x14ac:dyDescent="0.25">
      <c r="M994" t="s">
        <v>937</v>
      </c>
      <c r="N994" s="30">
        <v>1</v>
      </c>
      <c r="O994" s="57">
        <v>1</v>
      </c>
      <c r="P994" s="31">
        <v>0</v>
      </c>
    </row>
    <row r="995" spans="13:16" x14ac:dyDescent="0.25">
      <c r="M995" t="s">
        <v>938</v>
      </c>
      <c r="N995" s="30">
        <v>1</v>
      </c>
      <c r="O995" s="57">
        <v>1</v>
      </c>
      <c r="P995" s="31">
        <v>1</v>
      </c>
    </row>
    <row r="996" spans="13:16" x14ac:dyDescent="0.25">
      <c r="M996" t="s">
        <v>939</v>
      </c>
      <c r="N996" s="30">
        <v>1</v>
      </c>
      <c r="O996" s="57">
        <v>1</v>
      </c>
      <c r="P996" s="31">
        <v>1</v>
      </c>
    </row>
    <row r="997" spans="13:16" x14ac:dyDescent="0.25">
      <c r="M997" t="s">
        <v>940</v>
      </c>
      <c r="N997" s="30">
        <v>1</v>
      </c>
      <c r="O997" s="57">
        <v>1</v>
      </c>
      <c r="P997" s="31">
        <v>1</v>
      </c>
    </row>
    <row r="998" spans="13:16" x14ac:dyDescent="0.25">
      <c r="M998" t="s">
        <v>941</v>
      </c>
      <c r="N998" s="30">
        <v>1</v>
      </c>
      <c r="O998" s="57">
        <v>1</v>
      </c>
      <c r="P998" s="31">
        <v>1</v>
      </c>
    </row>
    <row r="999" spans="13:16" x14ac:dyDescent="0.25">
      <c r="M999" t="s">
        <v>942</v>
      </c>
      <c r="N999" s="30">
        <v>1</v>
      </c>
      <c r="O999" s="57">
        <v>1</v>
      </c>
      <c r="P999" s="31">
        <v>1</v>
      </c>
    </row>
    <row r="1000" spans="13:16" x14ac:dyDescent="0.25">
      <c r="M1000" t="s">
        <v>943</v>
      </c>
      <c r="N1000" s="30">
        <v>1</v>
      </c>
      <c r="O1000" s="57">
        <v>1</v>
      </c>
      <c r="P1000" s="31">
        <v>1</v>
      </c>
    </row>
    <row r="1001" spans="13:16" x14ac:dyDescent="0.25">
      <c r="M1001" t="s">
        <v>944</v>
      </c>
      <c r="N1001" s="30">
        <v>1</v>
      </c>
      <c r="O1001" s="57">
        <v>1</v>
      </c>
      <c r="P1001" s="31">
        <v>1</v>
      </c>
    </row>
    <row r="1002" spans="13:16" x14ac:dyDescent="0.25">
      <c r="M1002" t="s">
        <v>945</v>
      </c>
      <c r="N1002" s="30">
        <v>1</v>
      </c>
      <c r="O1002" s="57">
        <v>1</v>
      </c>
      <c r="P1002" s="31">
        <v>0</v>
      </c>
    </row>
    <row r="1003" spans="13:16" x14ac:dyDescent="0.25">
      <c r="M1003" t="s">
        <v>946</v>
      </c>
      <c r="N1003" s="30">
        <v>1</v>
      </c>
      <c r="O1003" s="57">
        <v>1</v>
      </c>
      <c r="P1003" s="31">
        <v>1</v>
      </c>
    </row>
    <row r="1004" spans="13:16" x14ac:dyDescent="0.25">
      <c r="M1004" t="s">
        <v>947</v>
      </c>
      <c r="N1004" s="30">
        <v>1</v>
      </c>
      <c r="O1004" s="57">
        <v>1</v>
      </c>
      <c r="P1004" s="31">
        <v>1</v>
      </c>
    </row>
    <row r="1005" spans="13:16" x14ac:dyDescent="0.25">
      <c r="M1005" t="s">
        <v>948</v>
      </c>
      <c r="N1005" s="30">
        <v>1</v>
      </c>
      <c r="O1005" s="57">
        <v>1</v>
      </c>
      <c r="P1005" s="31">
        <v>1</v>
      </c>
    </row>
    <row r="1006" spans="13:16" x14ac:dyDescent="0.25">
      <c r="M1006" t="s">
        <v>949</v>
      </c>
      <c r="N1006" s="30">
        <v>1</v>
      </c>
      <c r="O1006" s="57">
        <v>1</v>
      </c>
      <c r="P1006" s="31">
        <v>0</v>
      </c>
    </row>
    <row r="1007" spans="13:16" x14ac:dyDescent="0.25">
      <c r="M1007" t="s">
        <v>950</v>
      </c>
      <c r="N1007" s="30">
        <v>1</v>
      </c>
      <c r="O1007" s="57">
        <v>1</v>
      </c>
      <c r="P1007" s="31">
        <v>1</v>
      </c>
    </row>
    <row r="1008" spans="13:16" x14ac:dyDescent="0.25">
      <c r="M1008" t="s">
        <v>951</v>
      </c>
      <c r="N1008" s="30">
        <v>1</v>
      </c>
      <c r="O1008" s="57">
        <v>1</v>
      </c>
      <c r="P1008" s="31">
        <v>1</v>
      </c>
    </row>
    <row r="1009" spans="13:16" x14ac:dyDescent="0.25">
      <c r="M1009" t="s">
        <v>952</v>
      </c>
      <c r="N1009" s="30">
        <v>1</v>
      </c>
      <c r="O1009" s="57">
        <v>1</v>
      </c>
      <c r="P1009" s="31">
        <v>1</v>
      </c>
    </row>
    <row r="1010" spans="13:16" x14ac:dyDescent="0.25">
      <c r="M1010" t="s">
        <v>953</v>
      </c>
      <c r="N1010" s="30">
        <v>0</v>
      </c>
      <c r="O1010" s="57">
        <v>0</v>
      </c>
      <c r="P1010" s="31">
        <v>0</v>
      </c>
    </row>
    <row r="1011" spans="13:16" x14ac:dyDescent="0.25">
      <c r="M1011" t="s">
        <v>954</v>
      </c>
      <c r="N1011" s="30">
        <v>1</v>
      </c>
      <c r="O1011" s="57">
        <v>1</v>
      </c>
      <c r="P1011" s="31">
        <v>1</v>
      </c>
    </row>
    <row r="1012" spans="13:16" x14ac:dyDescent="0.25">
      <c r="M1012" t="s">
        <v>955</v>
      </c>
      <c r="N1012" s="30">
        <v>1</v>
      </c>
      <c r="O1012" s="57">
        <v>1</v>
      </c>
      <c r="P1012" s="31">
        <v>1</v>
      </c>
    </row>
    <row r="1013" spans="13:16" x14ac:dyDescent="0.25">
      <c r="M1013" t="s">
        <v>956</v>
      </c>
      <c r="N1013" s="30">
        <v>1</v>
      </c>
      <c r="O1013" s="57">
        <v>1</v>
      </c>
      <c r="P1013" s="31">
        <v>1</v>
      </c>
    </row>
    <row r="1014" spans="13:16" x14ac:dyDescent="0.25">
      <c r="M1014" t="s">
        <v>957</v>
      </c>
      <c r="N1014" s="30">
        <v>1</v>
      </c>
      <c r="O1014" s="57">
        <v>1</v>
      </c>
      <c r="P1014" s="31">
        <v>1</v>
      </c>
    </row>
    <row r="1015" spans="13:16" x14ac:dyDescent="0.25">
      <c r="M1015" t="s">
        <v>958</v>
      </c>
      <c r="N1015" s="30">
        <v>1</v>
      </c>
      <c r="O1015" s="57">
        <v>1</v>
      </c>
      <c r="P1015" s="31">
        <v>1</v>
      </c>
    </row>
    <row r="1016" spans="13:16" x14ac:dyDescent="0.25">
      <c r="M1016" t="s">
        <v>959</v>
      </c>
      <c r="N1016" s="30">
        <v>1</v>
      </c>
      <c r="O1016" s="57">
        <v>1</v>
      </c>
      <c r="P1016" s="31">
        <v>1</v>
      </c>
    </row>
    <row r="1017" spans="13:16" x14ac:dyDescent="0.25">
      <c r="M1017" t="s">
        <v>960</v>
      </c>
      <c r="N1017" s="30">
        <v>1</v>
      </c>
      <c r="O1017" s="57">
        <v>1</v>
      </c>
      <c r="P1017" s="31">
        <v>1</v>
      </c>
    </row>
    <row r="1018" spans="13:16" x14ac:dyDescent="0.25">
      <c r="M1018" t="s">
        <v>961</v>
      </c>
      <c r="N1018" s="30">
        <v>1</v>
      </c>
      <c r="O1018" s="57">
        <v>1</v>
      </c>
      <c r="P1018" s="31">
        <v>1</v>
      </c>
    </row>
    <row r="1019" spans="13:16" x14ac:dyDescent="0.25">
      <c r="M1019" t="s">
        <v>962</v>
      </c>
      <c r="N1019" s="30">
        <v>1</v>
      </c>
      <c r="O1019" s="57">
        <v>1</v>
      </c>
      <c r="P1019" s="31">
        <v>1</v>
      </c>
    </row>
    <row r="1020" spans="13:16" x14ac:dyDescent="0.25">
      <c r="M1020" t="s">
        <v>963</v>
      </c>
      <c r="N1020" s="30">
        <v>1</v>
      </c>
      <c r="O1020" s="57">
        <v>1</v>
      </c>
      <c r="P1020" s="31">
        <v>1</v>
      </c>
    </row>
    <row r="1021" spans="13:16" x14ac:dyDescent="0.25">
      <c r="M1021" t="s">
        <v>964</v>
      </c>
      <c r="N1021" s="30">
        <v>1</v>
      </c>
      <c r="O1021" s="57">
        <v>1</v>
      </c>
      <c r="P1021" s="31">
        <v>1</v>
      </c>
    </row>
    <row r="1022" spans="13:16" x14ac:dyDescent="0.25">
      <c r="M1022" t="s">
        <v>965</v>
      </c>
      <c r="N1022" s="30">
        <v>1</v>
      </c>
      <c r="O1022" s="57">
        <v>1</v>
      </c>
      <c r="P1022" s="31">
        <v>1</v>
      </c>
    </row>
    <row r="1023" spans="13:16" x14ac:dyDescent="0.25">
      <c r="M1023" t="s">
        <v>966</v>
      </c>
      <c r="N1023" s="30">
        <v>1</v>
      </c>
      <c r="O1023" s="57">
        <v>1</v>
      </c>
      <c r="P1023" s="31">
        <v>1</v>
      </c>
    </row>
    <row r="1024" spans="13:16" x14ac:dyDescent="0.25">
      <c r="M1024" t="s">
        <v>967</v>
      </c>
      <c r="N1024" s="30">
        <v>1</v>
      </c>
      <c r="O1024" s="57">
        <v>1</v>
      </c>
      <c r="P1024" s="31">
        <v>0</v>
      </c>
    </row>
    <row r="1025" spans="13:16" x14ac:dyDescent="0.25">
      <c r="M1025" t="s">
        <v>968</v>
      </c>
      <c r="N1025" s="30">
        <v>1</v>
      </c>
      <c r="O1025" s="57">
        <v>1</v>
      </c>
      <c r="P1025" s="31">
        <v>1</v>
      </c>
    </row>
    <row r="1026" spans="13:16" x14ac:dyDescent="0.25">
      <c r="M1026" t="s">
        <v>969</v>
      </c>
      <c r="N1026" s="30">
        <v>1</v>
      </c>
      <c r="O1026" s="57">
        <v>1</v>
      </c>
      <c r="P1026" s="31">
        <v>1</v>
      </c>
    </row>
    <row r="1027" spans="13:16" x14ac:dyDescent="0.25">
      <c r="M1027" t="s">
        <v>970</v>
      </c>
      <c r="N1027" s="30">
        <v>1</v>
      </c>
      <c r="O1027" s="57">
        <v>1</v>
      </c>
      <c r="P1027" s="31">
        <v>1</v>
      </c>
    </row>
    <row r="1028" spans="13:16" x14ac:dyDescent="0.25">
      <c r="M1028" t="s">
        <v>971</v>
      </c>
      <c r="N1028" s="30">
        <v>1</v>
      </c>
      <c r="O1028" s="57">
        <v>1</v>
      </c>
      <c r="P1028" s="31">
        <v>1</v>
      </c>
    </row>
    <row r="1029" spans="13:16" x14ac:dyDescent="0.25">
      <c r="M1029" t="s">
        <v>972</v>
      </c>
      <c r="N1029" s="30">
        <v>1</v>
      </c>
      <c r="O1029" s="57">
        <v>1</v>
      </c>
      <c r="P1029" s="31">
        <v>1</v>
      </c>
    </row>
    <row r="1030" spans="13:16" x14ac:dyDescent="0.25">
      <c r="M1030" t="s">
        <v>973</v>
      </c>
      <c r="N1030" s="30">
        <v>1</v>
      </c>
      <c r="O1030" s="57">
        <v>1</v>
      </c>
      <c r="P1030" s="31">
        <v>1</v>
      </c>
    </row>
    <row r="1031" spans="13:16" x14ac:dyDescent="0.25">
      <c r="M1031" t="s">
        <v>974</v>
      </c>
      <c r="N1031" s="30">
        <v>1</v>
      </c>
      <c r="O1031" s="57">
        <v>1</v>
      </c>
      <c r="P1031" s="31">
        <v>0</v>
      </c>
    </row>
    <row r="1032" spans="13:16" x14ac:dyDescent="0.25">
      <c r="M1032" t="s">
        <v>975</v>
      </c>
      <c r="N1032" s="30">
        <v>1</v>
      </c>
      <c r="O1032" s="57">
        <v>1</v>
      </c>
      <c r="P1032" s="31">
        <v>1</v>
      </c>
    </row>
    <row r="1033" spans="13:16" x14ac:dyDescent="0.25">
      <c r="M1033" t="s">
        <v>976</v>
      </c>
      <c r="N1033" s="30">
        <v>1</v>
      </c>
      <c r="O1033" s="57">
        <v>1</v>
      </c>
      <c r="P1033" s="31">
        <v>1</v>
      </c>
    </row>
    <row r="1034" spans="13:16" x14ac:dyDescent="0.25">
      <c r="M1034" t="s">
        <v>977</v>
      </c>
      <c r="N1034" s="30">
        <v>1</v>
      </c>
      <c r="O1034" s="57">
        <v>1</v>
      </c>
      <c r="P1034" s="31">
        <v>0</v>
      </c>
    </row>
    <row r="1035" spans="13:16" x14ac:dyDescent="0.25">
      <c r="M1035" t="s">
        <v>978</v>
      </c>
      <c r="N1035" s="30">
        <v>1</v>
      </c>
      <c r="O1035" s="57">
        <v>1</v>
      </c>
      <c r="P1035" s="31">
        <v>1</v>
      </c>
    </row>
    <row r="1036" spans="13:16" x14ac:dyDescent="0.25">
      <c r="M1036" t="s">
        <v>979</v>
      </c>
      <c r="N1036" s="30">
        <v>1</v>
      </c>
      <c r="O1036" s="57">
        <v>1</v>
      </c>
      <c r="P1036" s="31">
        <v>1</v>
      </c>
    </row>
    <row r="1037" spans="13:16" x14ac:dyDescent="0.25">
      <c r="M1037" t="s">
        <v>980</v>
      </c>
      <c r="N1037" s="30">
        <v>1</v>
      </c>
      <c r="O1037" s="57">
        <v>1</v>
      </c>
      <c r="P1037" s="31">
        <v>1</v>
      </c>
    </row>
    <row r="1038" spans="13:16" x14ac:dyDescent="0.25">
      <c r="M1038" t="s">
        <v>981</v>
      </c>
      <c r="N1038" s="30">
        <v>1</v>
      </c>
      <c r="O1038" s="57">
        <v>1</v>
      </c>
      <c r="P1038" s="31">
        <v>1</v>
      </c>
    </row>
    <row r="1039" spans="13:16" x14ac:dyDescent="0.25">
      <c r="M1039" t="s">
        <v>982</v>
      </c>
      <c r="N1039" s="30">
        <v>1</v>
      </c>
      <c r="O1039" s="57">
        <v>1</v>
      </c>
      <c r="P1039" s="31">
        <v>1</v>
      </c>
    </row>
    <row r="1040" spans="13:16" x14ac:dyDescent="0.25">
      <c r="M1040" t="s">
        <v>983</v>
      </c>
      <c r="N1040" s="30">
        <v>1</v>
      </c>
      <c r="O1040" s="57">
        <v>1</v>
      </c>
      <c r="P1040" s="31">
        <v>1</v>
      </c>
    </row>
    <row r="1041" spans="13:16" x14ac:dyDescent="0.25">
      <c r="M1041" t="s">
        <v>984</v>
      </c>
      <c r="N1041" s="30">
        <v>1</v>
      </c>
      <c r="O1041" s="57">
        <v>1</v>
      </c>
      <c r="P1041" s="31">
        <v>1</v>
      </c>
    </row>
    <row r="1042" spans="13:16" x14ac:dyDescent="0.25">
      <c r="M1042" t="s">
        <v>985</v>
      </c>
      <c r="N1042" s="30">
        <v>1</v>
      </c>
      <c r="O1042" s="57">
        <v>1</v>
      </c>
      <c r="P1042" s="31">
        <v>1</v>
      </c>
    </row>
    <row r="1043" spans="13:16" x14ac:dyDescent="0.25">
      <c r="M1043" t="s">
        <v>986</v>
      </c>
      <c r="N1043" s="30">
        <v>1</v>
      </c>
      <c r="O1043" s="57">
        <v>1</v>
      </c>
      <c r="P1043" s="31">
        <v>1</v>
      </c>
    </row>
    <row r="1044" spans="13:16" x14ac:dyDescent="0.25">
      <c r="M1044" t="s">
        <v>987</v>
      </c>
      <c r="N1044" s="30">
        <v>1</v>
      </c>
      <c r="O1044" s="57">
        <v>1</v>
      </c>
      <c r="P1044" s="31">
        <v>1</v>
      </c>
    </row>
    <row r="1045" spans="13:16" x14ac:dyDescent="0.25">
      <c r="M1045" t="s">
        <v>988</v>
      </c>
      <c r="N1045" s="30">
        <v>1</v>
      </c>
      <c r="O1045" s="57">
        <v>1</v>
      </c>
      <c r="P1045" s="31">
        <v>1</v>
      </c>
    </row>
    <row r="1046" spans="13:16" x14ac:dyDescent="0.25">
      <c r="M1046" t="s">
        <v>989</v>
      </c>
      <c r="N1046" s="30">
        <v>1</v>
      </c>
      <c r="O1046" s="57">
        <v>1</v>
      </c>
      <c r="P1046" s="31">
        <v>1</v>
      </c>
    </row>
    <row r="1047" spans="13:16" x14ac:dyDescent="0.25">
      <c r="M1047" t="s">
        <v>990</v>
      </c>
      <c r="N1047" s="30">
        <v>1</v>
      </c>
      <c r="O1047" s="57">
        <v>1</v>
      </c>
      <c r="P1047" s="31">
        <v>1</v>
      </c>
    </row>
    <row r="1048" spans="13:16" x14ac:dyDescent="0.25">
      <c r="M1048" t="s">
        <v>991</v>
      </c>
      <c r="N1048" s="30">
        <v>1</v>
      </c>
      <c r="O1048" s="57">
        <v>1</v>
      </c>
      <c r="P1048" s="31">
        <v>1</v>
      </c>
    </row>
    <row r="1049" spans="13:16" x14ac:dyDescent="0.25">
      <c r="M1049" t="s">
        <v>992</v>
      </c>
      <c r="N1049" s="30">
        <v>1</v>
      </c>
      <c r="O1049" s="57">
        <v>1</v>
      </c>
      <c r="P1049" s="31">
        <v>1</v>
      </c>
    </row>
    <row r="1050" spans="13:16" x14ac:dyDescent="0.25">
      <c r="M1050" t="s">
        <v>993</v>
      </c>
      <c r="N1050" s="30">
        <v>1</v>
      </c>
      <c r="O1050" s="57">
        <v>1</v>
      </c>
      <c r="P1050" s="31">
        <v>1</v>
      </c>
    </row>
    <row r="1051" spans="13:16" x14ac:dyDescent="0.25">
      <c r="M1051" t="s">
        <v>994</v>
      </c>
      <c r="N1051" s="30">
        <v>1</v>
      </c>
      <c r="O1051" s="57">
        <v>1</v>
      </c>
      <c r="P1051" s="31">
        <v>1</v>
      </c>
    </row>
    <row r="1052" spans="13:16" x14ac:dyDescent="0.25">
      <c r="M1052" t="s">
        <v>995</v>
      </c>
      <c r="N1052" s="30">
        <v>1</v>
      </c>
      <c r="O1052" s="57">
        <v>1</v>
      </c>
      <c r="P1052" s="31">
        <v>1</v>
      </c>
    </row>
    <row r="1053" spans="13:16" x14ac:dyDescent="0.25">
      <c r="M1053" t="s">
        <v>996</v>
      </c>
      <c r="N1053" s="30">
        <v>1</v>
      </c>
      <c r="O1053" s="57">
        <v>1</v>
      </c>
      <c r="P1053" s="31">
        <v>1</v>
      </c>
    </row>
    <row r="1054" spans="13:16" x14ac:dyDescent="0.25">
      <c r="M1054" t="s">
        <v>997</v>
      </c>
      <c r="N1054" s="30">
        <v>1</v>
      </c>
      <c r="O1054" s="57">
        <v>1</v>
      </c>
      <c r="P1054" s="31">
        <v>1</v>
      </c>
    </row>
    <row r="1055" spans="13:16" x14ac:dyDescent="0.25">
      <c r="M1055" t="s">
        <v>998</v>
      </c>
      <c r="N1055" s="30">
        <v>1</v>
      </c>
      <c r="O1055" s="57">
        <v>1</v>
      </c>
      <c r="P1055" s="31">
        <v>1</v>
      </c>
    </row>
    <row r="1056" spans="13:16" x14ac:dyDescent="0.25">
      <c r="M1056" t="s">
        <v>999</v>
      </c>
      <c r="N1056" s="30">
        <v>1</v>
      </c>
      <c r="O1056" s="57">
        <v>1</v>
      </c>
      <c r="P1056" s="31">
        <v>1</v>
      </c>
    </row>
    <row r="1057" spans="13:16" x14ac:dyDescent="0.25">
      <c r="M1057" t="s">
        <v>1000</v>
      </c>
      <c r="N1057" s="30">
        <v>1</v>
      </c>
      <c r="O1057" s="57">
        <v>1</v>
      </c>
      <c r="P1057" s="31">
        <v>1</v>
      </c>
    </row>
    <row r="1058" spans="13:16" x14ac:dyDescent="0.25">
      <c r="M1058" t="s">
        <v>1001</v>
      </c>
      <c r="N1058" s="30">
        <v>1</v>
      </c>
      <c r="O1058" s="57">
        <v>1</v>
      </c>
      <c r="P1058" s="31">
        <v>1</v>
      </c>
    </row>
    <row r="1059" spans="13:16" x14ac:dyDescent="0.25">
      <c r="M1059" t="s">
        <v>1002</v>
      </c>
      <c r="N1059" s="30">
        <v>1</v>
      </c>
      <c r="O1059" s="57">
        <v>1</v>
      </c>
      <c r="P1059" s="31">
        <v>1</v>
      </c>
    </row>
    <row r="1060" spans="13:16" x14ac:dyDescent="0.25">
      <c r="M1060" t="s">
        <v>1003</v>
      </c>
      <c r="N1060" s="30">
        <v>0</v>
      </c>
      <c r="O1060" s="57">
        <v>0</v>
      </c>
      <c r="P1060" s="31">
        <v>1</v>
      </c>
    </row>
    <row r="1061" spans="13:16" x14ac:dyDescent="0.25">
      <c r="M1061" t="s">
        <v>1004</v>
      </c>
      <c r="N1061" s="30">
        <v>1</v>
      </c>
      <c r="O1061" s="57">
        <v>1</v>
      </c>
      <c r="P1061" s="31">
        <v>1</v>
      </c>
    </row>
    <row r="1062" spans="13:16" x14ac:dyDescent="0.25">
      <c r="M1062" t="s">
        <v>1005</v>
      </c>
      <c r="N1062" s="30">
        <v>1</v>
      </c>
      <c r="O1062" s="57">
        <v>1</v>
      </c>
      <c r="P1062" s="31">
        <v>1</v>
      </c>
    </row>
    <row r="1063" spans="13:16" x14ac:dyDescent="0.25">
      <c r="M1063" t="s">
        <v>1006</v>
      </c>
      <c r="N1063" s="30">
        <v>1</v>
      </c>
      <c r="O1063" s="57">
        <v>1</v>
      </c>
      <c r="P1063" s="31">
        <v>1</v>
      </c>
    </row>
    <row r="1064" spans="13:16" x14ac:dyDescent="0.25">
      <c r="M1064" t="s">
        <v>1007</v>
      </c>
      <c r="N1064" s="30">
        <v>0</v>
      </c>
      <c r="O1064" s="57">
        <v>1</v>
      </c>
      <c r="P1064" s="31">
        <v>1</v>
      </c>
    </row>
    <row r="1065" spans="13:16" x14ac:dyDescent="0.25">
      <c r="M1065" t="s">
        <v>1008</v>
      </c>
      <c r="N1065" s="30">
        <v>1</v>
      </c>
      <c r="O1065" s="57">
        <v>1</v>
      </c>
      <c r="P1065" s="31">
        <v>1</v>
      </c>
    </row>
    <row r="1066" spans="13:16" x14ac:dyDescent="0.25">
      <c r="M1066" t="s">
        <v>1009</v>
      </c>
      <c r="N1066" s="30">
        <v>1</v>
      </c>
      <c r="O1066" s="57">
        <v>1</v>
      </c>
      <c r="P1066" s="31">
        <v>1</v>
      </c>
    </row>
    <row r="1067" spans="13:16" x14ac:dyDescent="0.25">
      <c r="M1067" t="s">
        <v>1010</v>
      </c>
      <c r="N1067" s="30">
        <v>1</v>
      </c>
      <c r="O1067" s="57">
        <v>1</v>
      </c>
      <c r="P1067" s="31">
        <v>1</v>
      </c>
    </row>
    <row r="1068" spans="13:16" x14ac:dyDescent="0.25">
      <c r="M1068" t="s">
        <v>1011</v>
      </c>
      <c r="N1068" s="30">
        <v>1</v>
      </c>
      <c r="O1068" s="57">
        <v>1</v>
      </c>
      <c r="P1068" s="31">
        <v>1</v>
      </c>
    </row>
    <row r="1069" spans="13:16" x14ac:dyDescent="0.25">
      <c r="M1069" t="s">
        <v>1012</v>
      </c>
      <c r="N1069" s="30">
        <v>1</v>
      </c>
      <c r="O1069" s="57">
        <v>1</v>
      </c>
      <c r="P1069" s="31">
        <v>1</v>
      </c>
    </row>
    <row r="1070" spans="13:16" x14ac:dyDescent="0.25">
      <c r="M1070" t="s">
        <v>1013</v>
      </c>
      <c r="N1070" s="30">
        <v>1</v>
      </c>
      <c r="O1070" s="57">
        <v>1</v>
      </c>
      <c r="P1070" s="31">
        <v>1</v>
      </c>
    </row>
    <row r="1071" spans="13:16" x14ac:dyDescent="0.25">
      <c r="M1071" t="s">
        <v>1014</v>
      </c>
      <c r="N1071" s="30">
        <v>1</v>
      </c>
      <c r="O1071" s="57">
        <v>1</v>
      </c>
      <c r="P1071" s="31">
        <v>1</v>
      </c>
    </row>
    <row r="1072" spans="13:16" x14ac:dyDescent="0.25">
      <c r="M1072" t="s">
        <v>1015</v>
      </c>
      <c r="N1072" s="30">
        <v>1</v>
      </c>
      <c r="O1072" s="57">
        <v>1</v>
      </c>
      <c r="P1072" s="31">
        <v>1</v>
      </c>
    </row>
    <row r="1073" spans="13:16" x14ac:dyDescent="0.25">
      <c r="M1073" t="s">
        <v>1016</v>
      </c>
      <c r="N1073" s="30">
        <v>1</v>
      </c>
      <c r="O1073" s="57">
        <v>1</v>
      </c>
      <c r="P1073" s="31">
        <v>1</v>
      </c>
    </row>
    <row r="1074" spans="13:16" x14ac:dyDescent="0.25">
      <c r="M1074" t="s">
        <v>1017</v>
      </c>
      <c r="N1074" s="30">
        <v>1</v>
      </c>
      <c r="O1074" s="57">
        <v>1</v>
      </c>
      <c r="P1074" s="31">
        <v>1</v>
      </c>
    </row>
    <row r="1075" spans="13:16" x14ac:dyDescent="0.25">
      <c r="M1075" t="s">
        <v>1018</v>
      </c>
      <c r="N1075" s="30">
        <v>1</v>
      </c>
      <c r="O1075" s="57">
        <v>1</v>
      </c>
      <c r="P1075" s="31">
        <v>1</v>
      </c>
    </row>
    <row r="1076" spans="13:16" x14ac:dyDescent="0.25">
      <c r="M1076" t="s">
        <v>1019</v>
      </c>
      <c r="N1076" s="30">
        <v>1</v>
      </c>
      <c r="O1076" s="57">
        <v>1</v>
      </c>
      <c r="P1076" s="31">
        <v>1</v>
      </c>
    </row>
    <row r="1077" spans="13:16" x14ac:dyDescent="0.25">
      <c r="M1077" t="s">
        <v>1020</v>
      </c>
      <c r="N1077" s="30">
        <v>1</v>
      </c>
      <c r="O1077" s="57">
        <v>1</v>
      </c>
      <c r="P1077" s="31">
        <v>1</v>
      </c>
    </row>
    <row r="1078" spans="13:16" x14ac:dyDescent="0.25">
      <c r="M1078" t="s">
        <v>1021</v>
      </c>
      <c r="N1078" s="30">
        <v>1</v>
      </c>
      <c r="O1078" s="57">
        <v>0</v>
      </c>
      <c r="P1078" s="31">
        <v>1</v>
      </c>
    </row>
    <row r="1079" spans="13:16" x14ac:dyDescent="0.25">
      <c r="M1079" t="s">
        <v>1022</v>
      </c>
      <c r="N1079" s="30">
        <v>1</v>
      </c>
      <c r="O1079" s="57">
        <v>1</v>
      </c>
      <c r="P1079" s="31">
        <v>1</v>
      </c>
    </row>
    <row r="1080" spans="13:16" x14ac:dyDescent="0.25">
      <c r="M1080" t="s">
        <v>1023</v>
      </c>
      <c r="N1080" s="30">
        <v>1</v>
      </c>
      <c r="O1080" s="57">
        <v>1</v>
      </c>
      <c r="P1080" s="31">
        <v>1</v>
      </c>
    </row>
    <row r="1081" spans="13:16" x14ac:dyDescent="0.25">
      <c r="M1081" t="s">
        <v>1024</v>
      </c>
      <c r="N1081" s="30">
        <v>1</v>
      </c>
      <c r="O1081" s="57">
        <v>1</v>
      </c>
      <c r="P1081" s="31">
        <v>1</v>
      </c>
    </row>
    <row r="1082" spans="13:16" x14ac:dyDescent="0.25">
      <c r="M1082" t="s">
        <v>1025</v>
      </c>
      <c r="N1082" s="30">
        <v>1</v>
      </c>
      <c r="O1082" s="57">
        <v>1</v>
      </c>
      <c r="P1082" s="31">
        <v>1</v>
      </c>
    </row>
    <row r="1083" spans="13:16" x14ac:dyDescent="0.25">
      <c r="M1083" t="s">
        <v>1026</v>
      </c>
      <c r="N1083" s="30">
        <v>1</v>
      </c>
      <c r="O1083" s="57">
        <v>1</v>
      </c>
      <c r="P1083" s="31">
        <v>0</v>
      </c>
    </row>
    <row r="1084" spans="13:16" x14ac:dyDescent="0.25">
      <c r="M1084" t="s">
        <v>1027</v>
      </c>
      <c r="N1084" s="30">
        <v>1</v>
      </c>
      <c r="O1084" s="57">
        <v>1</v>
      </c>
      <c r="P1084" s="31">
        <v>1</v>
      </c>
    </row>
    <row r="1085" spans="13:16" x14ac:dyDescent="0.25">
      <c r="M1085" t="s">
        <v>1028</v>
      </c>
      <c r="N1085" s="30">
        <v>1</v>
      </c>
      <c r="O1085" s="57">
        <v>1</v>
      </c>
      <c r="P1085" s="31">
        <v>0</v>
      </c>
    </row>
    <row r="1086" spans="13:16" x14ac:dyDescent="0.25">
      <c r="M1086" t="s">
        <v>1029</v>
      </c>
      <c r="N1086" s="30">
        <v>1</v>
      </c>
      <c r="O1086" s="57">
        <v>1</v>
      </c>
      <c r="P1086" s="31">
        <v>1</v>
      </c>
    </row>
    <row r="1087" spans="13:16" x14ac:dyDescent="0.25">
      <c r="M1087" t="s">
        <v>1030</v>
      </c>
      <c r="N1087" s="30">
        <v>1</v>
      </c>
      <c r="O1087" s="57">
        <v>1</v>
      </c>
      <c r="P1087" s="31">
        <v>1</v>
      </c>
    </row>
    <row r="1088" spans="13:16" x14ac:dyDescent="0.25">
      <c r="M1088" t="s">
        <v>1031</v>
      </c>
      <c r="N1088" s="30">
        <v>1</v>
      </c>
      <c r="O1088" s="57">
        <v>1</v>
      </c>
      <c r="P1088" s="31">
        <v>1</v>
      </c>
    </row>
    <row r="1089" spans="13:16" x14ac:dyDescent="0.25">
      <c r="M1089" t="s">
        <v>1032</v>
      </c>
      <c r="N1089" s="30">
        <v>0</v>
      </c>
      <c r="O1089" s="57">
        <v>0</v>
      </c>
      <c r="P1089" s="31">
        <v>1</v>
      </c>
    </row>
    <row r="1090" spans="13:16" x14ac:dyDescent="0.25">
      <c r="M1090" t="s">
        <v>1033</v>
      </c>
      <c r="N1090" s="30">
        <v>1</v>
      </c>
      <c r="O1090" s="57">
        <v>1</v>
      </c>
      <c r="P1090" s="31">
        <v>1</v>
      </c>
    </row>
    <row r="1091" spans="13:16" x14ac:dyDescent="0.25">
      <c r="M1091" t="s">
        <v>1034</v>
      </c>
      <c r="N1091" s="30">
        <v>1</v>
      </c>
      <c r="O1091" s="57">
        <v>1</v>
      </c>
      <c r="P1091" s="31">
        <v>1</v>
      </c>
    </row>
    <row r="1092" spans="13:16" x14ac:dyDescent="0.25">
      <c r="M1092" t="s">
        <v>1035</v>
      </c>
      <c r="N1092" s="30">
        <v>1</v>
      </c>
      <c r="O1092" s="57">
        <v>1</v>
      </c>
      <c r="P1092" s="31">
        <v>1</v>
      </c>
    </row>
    <row r="1093" spans="13:16" x14ac:dyDescent="0.25">
      <c r="M1093" t="s">
        <v>1036</v>
      </c>
      <c r="N1093" s="30">
        <v>1</v>
      </c>
      <c r="O1093" s="57">
        <v>1</v>
      </c>
      <c r="P1093" s="31">
        <v>1</v>
      </c>
    </row>
    <row r="1094" spans="13:16" x14ac:dyDescent="0.25">
      <c r="M1094" t="s">
        <v>1037</v>
      </c>
      <c r="N1094" s="30">
        <v>1</v>
      </c>
      <c r="O1094" s="57">
        <v>1</v>
      </c>
      <c r="P1094" s="31">
        <v>1</v>
      </c>
    </row>
    <row r="1095" spans="13:16" x14ac:dyDescent="0.25">
      <c r="M1095" t="s">
        <v>1038</v>
      </c>
      <c r="N1095" s="30">
        <v>1</v>
      </c>
      <c r="O1095" s="57">
        <v>0</v>
      </c>
      <c r="P1095" s="31">
        <v>1</v>
      </c>
    </row>
    <row r="1096" spans="13:16" x14ac:dyDescent="0.25">
      <c r="M1096" t="s">
        <v>1039</v>
      </c>
      <c r="N1096" s="30">
        <v>1</v>
      </c>
      <c r="O1096" s="57">
        <v>1</v>
      </c>
      <c r="P1096" s="31">
        <v>1</v>
      </c>
    </row>
    <row r="1097" spans="13:16" x14ac:dyDescent="0.25">
      <c r="M1097" t="s">
        <v>1040</v>
      </c>
      <c r="N1097" s="30">
        <v>1</v>
      </c>
      <c r="O1097" s="57">
        <v>1</v>
      </c>
      <c r="P1097" s="31">
        <v>1</v>
      </c>
    </row>
    <row r="1098" spans="13:16" x14ac:dyDescent="0.25">
      <c r="M1098" t="s">
        <v>1041</v>
      </c>
      <c r="N1098" s="30">
        <v>1</v>
      </c>
      <c r="O1098" s="57">
        <v>1</v>
      </c>
      <c r="P1098" s="31">
        <v>1</v>
      </c>
    </row>
    <row r="1099" spans="13:16" x14ac:dyDescent="0.25">
      <c r="M1099" t="s">
        <v>1042</v>
      </c>
      <c r="N1099" s="30">
        <v>1</v>
      </c>
      <c r="O1099" s="57">
        <v>1</v>
      </c>
      <c r="P1099" s="31">
        <v>1</v>
      </c>
    </row>
    <row r="1100" spans="13:16" x14ac:dyDescent="0.25">
      <c r="M1100" t="s">
        <v>1043</v>
      </c>
      <c r="N1100" s="30">
        <v>1</v>
      </c>
      <c r="O1100" s="57">
        <v>1</v>
      </c>
      <c r="P1100" s="31">
        <v>1</v>
      </c>
    </row>
    <row r="1101" spans="13:16" x14ac:dyDescent="0.25">
      <c r="M1101" t="s">
        <v>1044</v>
      </c>
      <c r="N1101" s="30">
        <v>1</v>
      </c>
      <c r="O1101" s="57">
        <v>1</v>
      </c>
      <c r="P1101" s="31">
        <v>1</v>
      </c>
    </row>
    <row r="1102" spans="13:16" x14ac:dyDescent="0.25">
      <c r="M1102" t="s">
        <v>1045</v>
      </c>
      <c r="N1102" s="30">
        <v>1</v>
      </c>
      <c r="O1102" s="57">
        <v>1</v>
      </c>
      <c r="P1102" s="31">
        <v>1</v>
      </c>
    </row>
    <row r="1103" spans="13:16" x14ac:dyDescent="0.25">
      <c r="M1103" t="s">
        <v>1046</v>
      </c>
      <c r="N1103" s="30">
        <v>1</v>
      </c>
      <c r="O1103" s="57">
        <v>1</v>
      </c>
      <c r="P1103" s="31">
        <v>1</v>
      </c>
    </row>
    <row r="1104" spans="13:16" x14ac:dyDescent="0.25">
      <c r="M1104" t="s">
        <v>1047</v>
      </c>
      <c r="N1104" s="30">
        <v>1</v>
      </c>
      <c r="O1104" s="57">
        <v>1</v>
      </c>
      <c r="P1104" s="31">
        <v>1</v>
      </c>
    </row>
    <row r="1105" spans="13:16" x14ac:dyDescent="0.25">
      <c r="M1105" t="s">
        <v>1048</v>
      </c>
      <c r="N1105" s="30">
        <v>1</v>
      </c>
      <c r="O1105" s="57">
        <v>1</v>
      </c>
      <c r="P1105" s="31">
        <v>1</v>
      </c>
    </row>
    <row r="1106" spans="13:16" x14ac:dyDescent="0.25">
      <c r="M1106" t="s">
        <v>1049</v>
      </c>
      <c r="N1106" s="30">
        <v>1</v>
      </c>
      <c r="O1106" s="57">
        <v>1</v>
      </c>
      <c r="P1106" s="31">
        <v>1</v>
      </c>
    </row>
    <row r="1107" spans="13:16" x14ac:dyDescent="0.25">
      <c r="M1107" t="s">
        <v>1050</v>
      </c>
      <c r="N1107" s="30">
        <v>1</v>
      </c>
      <c r="O1107" s="57">
        <v>1</v>
      </c>
      <c r="P1107" s="31">
        <v>1</v>
      </c>
    </row>
    <row r="1108" spans="13:16" x14ac:dyDescent="0.25">
      <c r="M1108" t="s">
        <v>1051</v>
      </c>
      <c r="N1108" s="30">
        <v>1</v>
      </c>
      <c r="O1108" s="57">
        <v>1</v>
      </c>
      <c r="P1108" s="31">
        <v>1</v>
      </c>
    </row>
    <row r="1109" spans="13:16" x14ac:dyDescent="0.25">
      <c r="M1109" t="s">
        <v>1052</v>
      </c>
      <c r="N1109" s="30">
        <v>1</v>
      </c>
      <c r="O1109" s="57">
        <v>1</v>
      </c>
      <c r="P1109" s="31">
        <v>1</v>
      </c>
    </row>
    <row r="1110" spans="13:16" x14ac:dyDescent="0.25">
      <c r="M1110" t="s">
        <v>1053</v>
      </c>
      <c r="N1110" s="30">
        <v>1</v>
      </c>
      <c r="O1110" s="57">
        <v>1</v>
      </c>
      <c r="P1110" s="31">
        <v>1</v>
      </c>
    </row>
    <row r="1111" spans="13:16" x14ac:dyDescent="0.25">
      <c r="M1111" t="s">
        <v>1054</v>
      </c>
      <c r="N1111" s="30">
        <v>1</v>
      </c>
      <c r="O1111" s="57">
        <v>1</v>
      </c>
      <c r="P1111" s="31">
        <v>1</v>
      </c>
    </row>
    <row r="1112" spans="13:16" x14ac:dyDescent="0.25">
      <c r="M1112" t="s">
        <v>1055</v>
      </c>
      <c r="N1112" s="30">
        <v>1</v>
      </c>
      <c r="O1112" s="57">
        <v>1</v>
      </c>
      <c r="P1112" s="31">
        <v>1</v>
      </c>
    </row>
    <row r="1113" spans="13:16" x14ac:dyDescent="0.25">
      <c r="M1113" t="s">
        <v>1056</v>
      </c>
      <c r="N1113" s="30">
        <v>1</v>
      </c>
      <c r="O1113" s="57">
        <v>1</v>
      </c>
      <c r="P1113" s="31">
        <v>1</v>
      </c>
    </row>
    <row r="1114" spans="13:16" x14ac:dyDescent="0.25">
      <c r="M1114" t="s">
        <v>1057</v>
      </c>
      <c r="N1114" s="30">
        <v>1</v>
      </c>
      <c r="O1114" s="57">
        <v>1</v>
      </c>
      <c r="P1114" s="31">
        <v>1</v>
      </c>
    </row>
    <row r="1115" spans="13:16" x14ac:dyDescent="0.25">
      <c r="M1115" t="s">
        <v>1058</v>
      </c>
      <c r="N1115" s="30">
        <v>1</v>
      </c>
      <c r="O1115" s="57">
        <v>1</v>
      </c>
      <c r="P1115" s="31">
        <v>1</v>
      </c>
    </row>
    <row r="1116" spans="13:16" x14ac:dyDescent="0.25">
      <c r="M1116" t="s">
        <v>1059</v>
      </c>
      <c r="N1116" s="30">
        <v>0</v>
      </c>
      <c r="O1116" s="57">
        <v>0</v>
      </c>
      <c r="P1116" s="31">
        <v>0</v>
      </c>
    </row>
    <row r="1117" spans="13:16" x14ac:dyDescent="0.25">
      <c r="M1117" t="s">
        <v>1060</v>
      </c>
      <c r="N1117" s="30">
        <v>1</v>
      </c>
      <c r="O1117" s="57">
        <v>1</v>
      </c>
      <c r="P1117" s="31">
        <v>1</v>
      </c>
    </row>
    <row r="1118" spans="13:16" x14ac:dyDescent="0.25">
      <c r="M1118" t="s">
        <v>1061</v>
      </c>
      <c r="N1118" s="30">
        <v>1</v>
      </c>
      <c r="O1118" s="57">
        <v>1</v>
      </c>
      <c r="P1118" s="31">
        <v>1</v>
      </c>
    </row>
    <row r="1119" spans="13:16" x14ac:dyDescent="0.25">
      <c r="M1119" t="s">
        <v>1062</v>
      </c>
      <c r="N1119" s="30">
        <v>1</v>
      </c>
      <c r="O1119" s="57">
        <v>1</v>
      </c>
      <c r="P1119" s="31">
        <v>1</v>
      </c>
    </row>
    <row r="1120" spans="13:16" x14ac:dyDescent="0.25">
      <c r="M1120" t="s">
        <v>1063</v>
      </c>
      <c r="N1120" s="30">
        <v>1</v>
      </c>
      <c r="O1120" s="57">
        <v>1</v>
      </c>
      <c r="P1120" s="31">
        <v>1</v>
      </c>
    </row>
    <row r="1121" spans="13:16" x14ac:dyDescent="0.25">
      <c r="M1121" t="s">
        <v>1064</v>
      </c>
      <c r="N1121" s="30">
        <v>1</v>
      </c>
      <c r="O1121" s="57">
        <v>1</v>
      </c>
      <c r="P1121" s="31">
        <v>1</v>
      </c>
    </row>
    <row r="1122" spans="13:16" x14ac:dyDescent="0.25">
      <c r="M1122" t="s">
        <v>1065</v>
      </c>
      <c r="N1122" s="30">
        <v>1</v>
      </c>
      <c r="O1122" s="57">
        <v>1</v>
      </c>
      <c r="P1122" s="31">
        <v>1</v>
      </c>
    </row>
    <row r="1123" spans="13:16" x14ac:dyDescent="0.25">
      <c r="M1123" t="s">
        <v>1066</v>
      </c>
      <c r="N1123" s="30">
        <v>1</v>
      </c>
      <c r="O1123" s="57">
        <v>1</v>
      </c>
      <c r="P1123" s="31">
        <v>1</v>
      </c>
    </row>
    <row r="1124" spans="13:16" x14ac:dyDescent="0.25">
      <c r="M1124" t="s">
        <v>1067</v>
      </c>
      <c r="N1124" s="30">
        <v>1</v>
      </c>
      <c r="O1124" s="57">
        <v>1</v>
      </c>
      <c r="P1124" s="31">
        <v>1</v>
      </c>
    </row>
    <row r="1125" spans="13:16" x14ac:dyDescent="0.25">
      <c r="M1125" t="s">
        <v>1068</v>
      </c>
      <c r="N1125" s="30">
        <v>1</v>
      </c>
      <c r="O1125" s="57">
        <v>1</v>
      </c>
      <c r="P1125" s="31">
        <v>1</v>
      </c>
    </row>
    <row r="1126" spans="13:16" x14ac:dyDescent="0.25">
      <c r="M1126" t="s">
        <v>1069</v>
      </c>
      <c r="N1126" s="30">
        <v>1</v>
      </c>
      <c r="O1126" s="57">
        <v>1</v>
      </c>
      <c r="P1126" s="31">
        <v>1</v>
      </c>
    </row>
    <row r="1127" spans="13:16" x14ac:dyDescent="0.25">
      <c r="M1127" t="s">
        <v>1070</v>
      </c>
      <c r="N1127" s="30">
        <v>1</v>
      </c>
      <c r="O1127" s="57">
        <v>1</v>
      </c>
      <c r="P1127" s="31">
        <v>1</v>
      </c>
    </row>
    <row r="1128" spans="13:16" x14ac:dyDescent="0.25">
      <c r="M1128" t="s">
        <v>1071</v>
      </c>
      <c r="N1128" s="30">
        <v>1</v>
      </c>
      <c r="O1128" s="57">
        <v>1</v>
      </c>
      <c r="P1128" s="31">
        <v>1</v>
      </c>
    </row>
    <row r="1129" spans="13:16" x14ac:dyDescent="0.25">
      <c r="M1129" t="s">
        <v>1072</v>
      </c>
      <c r="N1129" s="30">
        <v>1</v>
      </c>
      <c r="O1129" s="57">
        <v>1</v>
      </c>
      <c r="P1129" s="31">
        <v>1</v>
      </c>
    </row>
    <row r="1130" spans="13:16" x14ac:dyDescent="0.25">
      <c r="M1130" t="s">
        <v>1073</v>
      </c>
      <c r="N1130" s="30">
        <v>1</v>
      </c>
      <c r="O1130" s="57">
        <v>1</v>
      </c>
      <c r="P1130" s="31">
        <v>1</v>
      </c>
    </row>
    <row r="1131" spans="13:16" x14ac:dyDescent="0.25">
      <c r="M1131" t="s">
        <v>1074</v>
      </c>
      <c r="N1131" s="30">
        <v>1</v>
      </c>
      <c r="O1131" s="57">
        <v>1</v>
      </c>
      <c r="P1131" s="31">
        <v>1</v>
      </c>
    </row>
    <row r="1132" spans="13:16" x14ac:dyDescent="0.25">
      <c r="M1132" t="s">
        <v>1075</v>
      </c>
      <c r="N1132" s="30">
        <v>1</v>
      </c>
      <c r="O1132" s="57">
        <v>1</v>
      </c>
      <c r="P1132" s="31">
        <v>1</v>
      </c>
    </row>
    <row r="1133" spans="13:16" x14ac:dyDescent="0.25">
      <c r="M1133" t="s">
        <v>1076</v>
      </c>
      <c r="N1133" s="30">
        <v>1</v>
      </c>
      <c r="O1133" s="57">
        <v>1</v>
      </c>
      <c r="P1133" s="31">
        <v>1</v>
      </c>
    </row>
    <row r="1134" spans="13:16" x14ac:dyDescent="0.25">
      <c r="M1134" t="s">
        <v>1077</v>
      </c>
      <c r="N1134" s="30">
        <v>1</v>
      </c>
      <c r="O1134" s="57">
        <v>1</v>
      </c>
      <c r="P1134" s="31">
        <v>1</v>
      </c>
    </row>
    <row r="1135" spans="13:16" x14ac:dyDescent="0.25">
      <c r="M1135" t="s">
        <v>1078</v>
      </c>
      <c r="N1135" s="30">
        <v>1</v>
      </c>
      <c r="O1135" s="57">
        <v>1</v>
      </c>
      <c r="P1135" s="31">
        <v>1</v>
      </c>
    </row>
    <row r="1136" spans="13:16" x14ac:dyDescent="0.25">
      <c r="M1136" t="s">
        <v>1079</v>
      </c>
      <c r="N1136" s="30">
        <v>1</v>
      </c>
      <c r="O1136" s="57">
        <v>1</v>
      </c>
      <c r="P1136" s="31">
        <v>1</v>
      </c>
    </row>
    <row r="1137" spans="13:16" x14ac:dyDescent="0.25">
      <c r="M1137" t="s">
        <v>1080</v>
      </c>
      <c r="N1137" s="30">
        <v>1</v>
      </c>
      <c r="O1137" s="57">
        <v>1</v>
      </c>
      <c r="P1137" s="31">
        <v>0</v>
      </c>
    </row>
    <row r="1138" spans="13:16" x14ac:dyDescent="0.25">
      <c r="M1138" t="s">
        <v>1081</v>
      </c>
      <c r="N1138" s="30">
        <v>1</v>
      </c>
      <c r="O1138" s="57">
        <v>1</v>
      </c>
      <c r="P1138" s="31">
        <v>1</v>
      </c>
    </row>
    <row r="1139" spans="13:16" x14ac:dyDescent="0.25">
      <c r="M1139" t="s">
        <v>1082</v>
      </c>
      <c r="N1139" s="30">
        <v>1</v>
      </c>
      <c r="O1139" s="57">
        <v>1</v>
      </c>
      <c r="P1139" s="31">
        <v>1</v>
      </c>
    </row>
    <row r="1140" spans="13:16" x14ac:dyDescent="0.25">
      <c r="M1140" t="s">
        <v>1083</v>
      </c>
      <c r="N1140" s="30">
        <v>1</v>
      </c>
      <c r="O1140" s="57">
        <v>1</v>
      </c>
      <c r="P1140" s="31">
        <v>1</v>
      </c>
    </row>
    <row r="1141" spans="13:16" x14ac:dyDescent="0.25">
      <c r="M1141" t="s">
        <v>1084</v>
      </c>
      <c r="N1141" s="30">
        <v>1</v>
      </c>
      <c r="O1141" s="57">
        <v>1</v>
      </c>
      <c r="P1141" s="31">
        <v>1</v>
      </c>
    </row>
    <row r="1142" spans="13:16" x14ac:dyDescent="0.25">
      <c r="M1142" t="s">
        <v>1085</v>
      </c>
      <c r="N1142" s="30">
        <v>1</v>
      </c>
      <c r="O1142" s="57">
        <v>0</v>
      </c>
      <c r="P1142" s="31">
        <v>1</v>
      </c>
    </row>
    <row r="1143" spans="13:16" x14ac:dyDescent="0.25">
      <c r="M1143" t="s">
        <v>1086</v>
      </c>
      <c r="N1143" s="30">
        <v>1</v>
      </c>
      <c r="O1143" s="57">
        <v>1</v>
      </c>
      <c r="P1143" s="31">
        <v>0</v>
      </c>
    </row>
    <row r="1144" spans="13:16" x14ac:dyDescent="0.25">
      <c r="M1144" t="s">
        <v>1087</v>
      </c>
      <c r="N1144" s="30">
        <v>1</v>
      </c>
      <c r="O1144" s="57">
        <v>1</v>
      </c>
      <c r="P1144" s="31">
        <v>1</v>
      </c>
    </row>
    <row r="1145" spans="13:16" x14ac:dyDescent="0.25">
      <c r="M1145" t="s">
        <v>1088</v>
      </c>
      <c r="N1145" s="30">
        <v>1</v>
      </c>
      <c r="O1145" s="57">
        <v>1</v>
      </c>
      <c r="P1145" s="31">
        <v>1</v>
      </c>
    </row>
    <row r="1146" spans="13:16" x14ac:dyDescent="0.25">
      <c r="M1146" t="s">
        <v>1089</v>
      </c>
      <c r="N1146" s="30">
        <v>1</v>
      </c>
      <c r="O1146" s="57">
        <v>1</v>
      </c>
      <c r="P1146" s="31">
        <v>1</v>
      </c>
    </row>
    <row r="1147" spans="13:16" x14ac:dyDescent="0.25">
      <c r="M1147" t="s">
        <v>1090</v>
      </c>
      <c r="N1147" s="30">
        <v>1</v>
      </c>
      <c r="O1147" s="57">
        <v>1</v>
      </c>
      <c r="P1147" s="31">
        <v>1</v>
      </c>
    </row>
    <row r="1148" spans="13:16" x14ac:dyDescent="0.25">
      <c r="M1148" t="s">
        <v>1091</v>
      </c>
      <c r="N1148" s="30">
        <v>1</v>
      </c>
      <c r="O1148" s="57">
        <v>1</v>
      </c>
      <c r="P1148" s="31">
        <v>0</v>
      </c>
    </row>
    <row r="1149" spans="13:16" x14ac:dyDescent="0.25">
      <c r="M1149" t="s">
        <v>1092</v>
      </c>
      <c r="N1149" s="30">
        <v>1</v>
      </c>
      <c r="O1149" s="57">
        <v>1</v>
      </c>
      <c r="P1149" s="31">
        <v>1</v>
      </c>
    </row>
    <row r="1150" spans="13:16" x14ac:dyDescent="0.25">
      <c r="M1150" t="s">
        <v>1093</v>
      </c>
      <c r="N1150" s="30">
        <v>1</v>
      </c>
      <c r="O1150" s="57">
        <v>1</v>
      </c>
      <c r="P1150" s="31">
        <v>1</v>
      </c>
    </row>
    <row r="1151" spans="13:16" x14ac:dyDescent="0.25">
      <c r="M1151" t="s">
        <v>1094</v>
      </c>
      <c r="N1151" s="30">
        <v>1</v>
      </c>
      <c r="O1151" s="57">
        <v>1</v>
      </c>
      <c r="P1151" s="31">
        <v>1</v>
      </c>
    </row>
    <row r="1152" spans="13:16" x14ac:dyDescent="0.25">
      <c r="M1152" t="s">
        <v>1095</v>
      </c>
      <c r="N1152" s="30">
        <v>1</v>
      </c>
      <c r="O1152" s="57">
        <v>1</v>
      </c>
      <c r="P1152" s="31">
        <v>1</v>
      </c>
    </row>
    <row r="1153" spans="13:16" x14ac:dyDescent="0.25">
      <c r="M1153" t="s">
        <v>1096</v>
      </c>
      <c r="N1153" s="30">
        <v>1</v>
      </c>
      <c r="O1153" s="57">
        <v>1</v>
      </c>
      <c r="P1153" s="31">
        <v>1</v>
      </c>
    </row>
    <row r="1154" spans="13:16" x14ac:dyDescent="0.25">
      <c r="M1154" t="s">
        <v>1097</v>
      </c>
      <c r="N1154" s="30">
        <v>1</v>
      </c>
      <c r="O1154" s="57">
        <v>1</v>
      </c>
      <c r="P1154" s="31">
        <v>1</v>
      </c>
    </row>
    <row r="1155" spans="13:16" x14ac:dyDescent="0.25">
      <c r="M1155" t="s">
        <v>1098</v>
      </c>
      <c r="N1155" s="30">
        <v>1</v>
      </c>
      <c r="O1155" s="57">
        <v>1</v>
      </c>
      <c r="P1155" s="31">
        <v>1</v>
      </c>
    </row>
    <row r="1156" spans="13:16" x14ac:dyDescent="0.25">
      <c r="M1156" t="s">
        <v>1099</v>
      </c>
      <c r="N1156" s="30">
        <v>1</v>
      </c>
      <c r="O1156" s="57">
        <v>1</v>
      </c>
      <c r="P1156" s="31">
        <v>1</v>
      </c>
    </row>
    <row r="1157" spans="13:16" x14ac:dyDescent="0.25">
      <c r="M1157" t="s">
        <v>1100</v>
      </c>
      <c r="N1157" s="30">
        <v>1</v>
      </c>
      <c r="O1157" s="57">
        <v>1</v>
      </c>
      <c r="P1157" s="31">
        <v>1</v>
      </c>
    </row>
    <row r="1158" spans="13:16" x14ac:dyDescent="0.25">
      <c r="M1158" t="s">
        <v>1101</v>
      </c>
      <c r="N1158" s="30">
        <v>0</v>
      </c>
      <c r="O1158" s="57">
        <v>1</v>
      </c>
      <c r="P1158" s="31">
        <v>1</v>
      </c>
    </row>
    <row r="1159" spans="13:16" x14ac:dyDescent="0.25">
      <c r="M1159" t="s">
        <v>1102</v>
      </c>
      <c r="N1159" s="30">
        <v>1</v>
      </c>
      <c r="O1159" s="57">
        <v>1</v>
      </c>
      <c r="P1159" s="31">
        <v>1</v>
      </c>
    </row>
    <row r="1160" spans="13:16" x14ac:dyDescent="0.25">
      <c r="M1160" t="s">
        <v>1103</v>
      </c>
      <c r="N1160" s="30">
        <v>1</v>
      </c>
      <c r="O1160" s="57">
        <v>1</v>
      </c>
      <c r="P1160" s="31">
        <v>1</v>
      </c>
    </row>
    <row r="1161" spans="13:16" x14ac:dyDescent="0.25">
      <c r="M1161" t="s">
        <v>1104</v>
      </c>
      <c r="N1161" s="30">
        <v>1</v>
      </c>
      <c r="O1161" s="57">
        <v>1</v>
      </c>
      <c r="P1161" s="31">
        <v>1</v>
      </c>
    </row>
    <row r="1162" spans="13:16" x14ac:dyDescent="0.25">
      <c r="M1162" t="s">
        <v>1105</v>
      </c>
      <c r="N1162" s="30">
        <v>1</v>
      </c>
      <c r="O1162" s="57">
        <v>0</v>
      </c>
      <c r="P1162" s="31">
        <v>1</v>
      </c>
    </row>
    <row r="1163" spans="13:16" x14ac:dyDescent="0.25">
      <c r="M1163" t="s">
        <v>1106</v>
      </c>
      <c r="N1163" s="30">
        <v>1</v>
      </c>
      <c r="O1163" s="57">
        <v>1</v>
      </c>
      <c r="P1163" s="31">
        <v>1</v>
      </c>
    </row>
    <row r="1164" spans="13:16" x14ac:dyDescent="0.25">
      <c r="M1164" t="s">
        <v>1107</v>
      </c>
      <c r="N1164" s="30">
        <v>1</v>
      </c>
      <c r="O1164" s="57">
        <v>1</v>
      </c>
      <c r="P1164" s="31">
        <v>1</v>
      </c>
    </row>
    <row r="1165" spans="13:16" x14ac:dyDescent="0.25">
      <c r="M1165" t="s">
        <v>1108</v>
      </c>
      <c r="N1165" s="30">
        <v>1</v>
      </c>
      <c r="O1165" s="57">
        <v>1</v>
      </c>
      <c r="P1165" s="31">
        <v>1</v>
      </c>
    </row>
    <row r="1166" spans="13:16" x14ac:dyDescent="0.25">
      <c r="M1166" t="s">
        <v>1109</v>
      </c>
      <c r="N1166" s="30">
        <v>1</v>
      </c>
      <c r="O1166" s="57">
        <v>0</v>
      </c>
      <c r="P1166" s="31">
        <v>1</v>
      </c>
    </row>
    <row r="1167" spans="13:16" x14ac:dyDescent="0.25">
      <c r="M1167" t="s">
        <v>1110</v>
      </c>
      <c r="N1167" s="30">
        <v>1</v>
      </c>
      <c r="O1167" s="57">
        <v>1</v>
      </c>
      <c r="P1167" s="31">
        <v>1</v>
      </c>
    </row>
    <row r="1168" spans="13:16" x14ac:dyDescent="0.25">
      <c r="M1168" t="s">
        <v>1111</v>
      </c>
      <c r="N1168" s="30">
        <v>1</v>
      </c>
      <c r="O1168" s="57">
        <v>1</v>
      </c>
      <c r="P1168" s="31">
        <v>1</v>
      </c>
    </row>
    <row r="1169" spans="13:16" x14ac:dyDescent="0.25">
      <c r="M1169" t="s">
        <v>1112</v>
      </c>
      <c r="N1169" s="30">
        <v>1</v>
      </c>
      <c r="O1169" s="57">
        <v>1</v>
      </c>
      <c r="P1169" s="31">
        <v>1</v>
      </c>
    </row>
    <row r="1170" spans="13:16" x14ac:dyDescent="0.25">
      <c r="M1170" t="s">
        <v>1113</v>
      </c>
      <c r="N1170" s="30">
        <v>1</v>
      </c>
      <c r="O1170" s="57">
        <v>1</v>
      </c>
      <c r="P1170" s="31">
        <v>1</v>
      </c>
    </row>
    <row r="1171" spans="13:16" x14ac:dyDescent="0.25">
      <c r="M1171" t="s">
        <v>1114</v>
      </c>
      <c r="N1171" s="30">
        <v>1</v>
      </c>
      <c r="O1171" s="57">
        <v>1</v>
      </c>
      <c r="P1171" s="31">
        <v>1</v>
      </c>
    </row>
    <row r="1172" spans="13:16" x14ac:dyDescent="0.25">
      <c r="M1172" t="s">
        <v>1115</v>
      </c>
      <c r="N1172" s="30">
        <v>1</v>
      </c>
      <c r="O1172" s="57">
        <v>1</v>
      </c>
      <c r="P1172" s="31">
        <v>1</v>
      </c>
    </row>
    <row r="1173" spans="13:16" x14ac:dyDescent="0.25">
      <c r="M1173" t="s">
        <v>1116</v>
      </c>
      <c r="N1173" s="30">
        <v>1</v>
      </c>
      <c r="O1173" s="57">
        <v>1</v>
      </c>
      <c r="P1173" s="31">
        <v>1</v>
      </c>
    </row>
    <row r="1174" spans="13:16" x14ac:dyDescent="0.25">
      <c r="M1174" t="s">
        <v>1117</v>
      </c>
      <c r="N1174" s="30">
        <v>1</v>
      </c>
      <c r="O1174" s="57">
        <v>1</v>
      </c>
      <c r="P1174" s="31">
        <v>1</v>
      </c>
    </row>
    <row r="1175" spans="13:16" x14ac:dyDescent="0.25">
      <c r="M1175" t="s">
        <v>1118</v>
      </c>
      <c r="N1175" s="30">
        <v>1</v>
      </c>
      <c r="O1175" s="57">
        <v>1</v>
      </c>
      <c r="P1175" s="31">
        <v>1</v>
      </c>
    </row>
    <row r="1176" spans="13:16" x14ac:dyDescent="0.25">
      <c r="M1176" t="s">
        <v>1119</v>
      </c>
      <c r="N1176" s="30">
        <v>1</v>
      </c>
      <c r="O1176" s="57">
        <v>1</v>
      </c>
      <c r="P1176" s="31">
        <v>1</v>
      </c>
    </row>
    <row r="1177" spans="13:16" x14ac:dyDescent="0.25">
      <c r="M1177" t="s">
        <v>1120</v>
      </c>
      <c r="N1177" s="30">
        <v>1</v>
      </c>
      <c r="O1177" s="57">
        <v>1</v>
      </c>
      <c r="P1177" s="31">
        <v>1</v>
      </c>
    </row>
    <row r="1178" spans="13:16" x14ac:dyDescent="0.25">
      <c r="M1178" t="s">
        <v>1121</v>
      </c>
      <c r="N1178" s="30">
        <v>1</v>
      </c>
      <c r="O1178" s="57">
        <v>1</v>
      </c>
      <c r="P1178" s="31">
        <v>1</v>
      </c>
    </row>
    <row r="1179" spans="13:16" x14ac:dyDescent="0.25">
      <c r="M1179" t="s">
        <v>1122</v>
      </c>
      <c r="N1179" s="30">
        <v>1</v>
      </c>
      <c r="O1179" s="57">
        <v>1</v>
      </c>
      <c r="P1179" s="31">
        <v>1</v>
      </c>
    </row>
    <row r="1180" spans="13:16" x14ac:dyDescent="0.25">
      <c r="M1180" t="s">
        <v>1123</v>
      </c>
      <c r="N1180" s="30">
        <v>1</v>
      </c>
      <c r="O1180" s="57">
        <v>1</v>
      </c>
      <c r="P1180" s="31">
        <v>1</v>
      </c>
    </row>
    <row r="1181" spans="13:16" x14ac:dyDescent="0.25">
      <c r="M1181" t="s">
        <v>1124</v>
      </c>
      <c r="N1181" s="30">
        <v>1</v>
      </c>
      <c r="O1181" s="57">
        <v>1</v>
      </c>
      <c r="P1181" s="31">
        <v>1</v>
      </c>
    </row>
    <row r="1182" spans="13:16" x14ac:dyDescent="0.25">
      <c r="M1182" t="s">
        <v>1125</v>
      </c>
      <c r="N1182" s="30">
        <v>1</v>
      </c>
      <c r="O1182" s="57">
        <v>1</v>
      </c>
      <c r="P1182" s="31">
        <v>1</v>
      </c>
    </row>
    <row r="1183" spans="13:16" x14ac:dyDescent="0.25">
      <c r="M1183" t="s">
        <v>1126</v>
      </c>
      <c r="N1183" s="30">
        <v>0</v>
      </c>
      <c r="O1183" s="57">
        <v>1</v>
      </c>
      <c r="P1183" s="31">
        <v>1</v>
      </c>
    </row>
    <row r="1184" spans="13:16" x14ac:dyDescent="0.25">
      <c r="M1184" t="s">
        <v>1127</v>
      </c>
      <c r="N1184" s="30">
        <v>1</v>
      </c>
      <c r="O1184" s="57">
        <v>1</v>
      </c>
      <c r="P1184" s="31">
        <v>1</v>
      </c>
    </row>
    <row r="1185" spans="13:16" x14ac:dyDescent="0.25">
      <c r="M1185" t="s">
        <v>1128</v>
      </c>
      <c r="N1185" s="30">
        <v>0</v>
      </c>
      <c r="O1185" s="57">
        <v>0</v>
      </c>
      <c r="P1185" s="31">
        <v>0</v>
      </c>
    </row>
    <row r="1186" spans="13:16" x14ac:dyDescent="0.25">
      <c r="M1186" t="s">
        <v>1129</v>
      </c>
      <c r="N1186" s="30">
        <v>1</v>
      </c>
      <c r="O1186" s="57">
        <v>1</v>
      </c>
      <c r="P1186" s="31">
        <v>1</v>
      </c>
    </row>
    <row r="1187" spans="13:16" x14ac:dyDescent="0.25">
      <c r="M1187" t="s">
        <v>1130</v>
      </c>
      <c r="N1187" s="30">
        <v>1</v>
      </c>
      <c r="O1187" s="57">
        <v>1</v>
      </c>
      <c r="P1187" s="31">
        <v>1</v>
      </c>
    </row>
    <row r="1188" spans="13:16" x14ac:dyDescent="0.25">
      <c r="M1188" t="s">
        <v>1131</v>
      </c>
      <c r="N1188" s="30">
        <v>1</v>
      </c>
      <c r="O1188" s="57">
        <v>1</v>
      </c>
      <c r="P1188" s="31">
        <v>1</v>
      </c>
    </row>
    <row r="1189" spans="13:16" x14ac:dyDescent="0.25">
      <c r="M1189" t="s">
        <v>1132</v>
      </c>
      <c r="N1189" s="30">
        <v>0</v>
      </c>
      <c r="O1189" s="57">
        <v>0</v>
      </c>
      <c r="P1189" s="31">
        <v>1</v>
      </c>
    </row>
    <row r="1190" spans="13:16" x14ac:dyDescent="0.25">
      <c r="M1190" t="s">
        <v>1133</v>
      </c>
      <c r="N1190" s="30">
        <v>1</v>
      </c>
      <c r="O1190" s="57">
        <v>1</v>
      </c>
      <c r="P1190" s="31">
        <v>1</v>
      </c>
    </row>
    <row r="1191" spans="13:16" x14ac:dyDescent="0.25">
      <c r="M1191" t="s">
        <v>1134</v>
      </c>
      <c r="N1191" s="30">
        <v>1</v>
      </c>
      <c r="O1191" s="57">
        <v>1</v>
      </c>
      <c r="P1191" s="31">
        <v>1</v>
      </c>
    </row>
    <row r="1192" spans="13:16" x14ac:dyDescent="0.25">
      <c r="M1192" t="s">
        <v>1135</v>
      </c>
      <c r="N1192" s="30">
        <v>1</v>
      </c>
      <c r="O1192" s="57">
        <v>1</v>
      </c>
      <c r="P1192" s="31">
        <v>1</v>
      </c>
    </row>
    <row r="1193" spans="13:16" x14ac:dyDescent="0.25">
      <c r="M1193" t="s">
        <v>1136</v>
      </c>
      <c r="N1193" s="30">
        <v>1</v>
      </c>
      <c r="O1193" s="57">
        <v>1</v>
      </c>
      <c r="P1193" s="31">
        <v>1</v>
      </c>
    </row>
    <row r="1194" spans="13:16" x14ac:dyDescent="0.25">
      <c r="M1194" t="s">
        <v>1137</v>
      </c>
      <c r="N1194" s="30">
        <v>1</v>
      </c>
      <c r="O1194" s="57">
        <v>1</v>
      </c>
      <c r="P1194" s="31">
        <v>1</v>
      </c>
    </row>
    <row r="1195" spans="13:16" x14ac:dyDescent="0.25">
      <c r="M1195" t="s">
        <v>1138</v>
      </c>
      <c r="N1195" s="30">
        <v>1</v>
      </c>
      <c r="O1195" s="57">
        <v>1</v>
      </c>
      <c r="P1195" s="31">
        <v>1</v>
      </c>
    </row>
    <row r="1196" spans="13:16" x14ac:dyDescent="0.25">
      <c r="M1196" t="s">
        <v>1139</v>
      </c>
      <c r="N1196" s="30">
        <v>1</v>
      </c>
      <c r="O1196" s="57">
        <v>1</v>
      </c>
      <c r="P1196" s="31">
        <v>1</v>
      </c>
    </row>
    <row r="1197" spans="13:16" x14ac:dyDescent="0.25">
      <c r="M1197" t="s">
        <v>1140</v>
      </c>
      <c r="N1197" s="30">
        <v>1</v>
      </c>
      <c r="O1197" s="57">
        <v>1</v>
      </c>
      <c r="P1197" s="31">
        <v>1</v>
      </c>
    </row>
    <row r="1198" spans="13:16" x14ac:dyDescent="0.25">
      <c r="M1198" t="s">
        <v>1141</v>
      </c>
      <c r="N1198" s="30">
        <v>1</v>
      </c>
      <c r="O1198" s="57">
        <v>1</v>
      </c>
      <c r="P1198" s="31">
        <v>1</v>
      </c>
    </row>
    <row r="1199" spans="13:16" x14ac:dyDescent="0.25">
      <c r="M1199" t="s">
        <v>1142</v>
      </c>
      <c r="N1199" s="30">
        <v>1</v>
      </c>
      <c r="O1199" s="57">
        <v>1</v>
      </c>
      <c r="P1199" s="31">
        <v>1</v>
      </c>
    </row>
    <row r="1200" spans="13:16" x14ac:dyDescent="0.25">
      <c r="M1200" t="s">
        <v>1143</v>
      </c>
      <c r="N1200" s="30">
        <v>1</v>
      </c>
      <c r="O1200" s="57">
        <v>1</v>
      </c>
      <c r="P1200" s="31">
        <v>1</v>
      </c>
    </row>
    <row r="1201" spans="13:16" x14ac:dyDescent="0.25">
      <c r="M1201" t="s">
        <v>1144</v>
      </c>
      <c r="N1201" s="30">
        <v>1</v>
      </c>
      <c r="O1201" s="57">
        <v>1</v>
      </c>
      <c r="P1201" s="31">
        <v>1</v>
      </c>
    </row>
    <row r="1202" spans="13:16" x14ac:dyDescent="0.25">
      <c r="M1202" t="s">
        <v>1145</v>
      </c>
      <c r="N1202" s="30">
        <v>1</v>
      </c>
      <c r="O1202" s="57">
        <v>1</v>
      </c>
      <c r="P1202" s="31">
        <v>1</v>
      </c>
    </row>
    <row r="1203" spans="13:16" x14ac:dyDescent="0.25">
      <c r="M1203" t="s">
        <v>1146</v>
      </c>
      <c r="N1203" s="30">
        <v>1</v>
      </c>
      <c r="O1203" s="57">
        <v>1</v>
      </c>
      <c r="P1203" s="31">
        <v>1</v>
      </c>
    </row>
    <row r="1204" spans="13:16" x14ac:dyDescent="0.25">
      <c r="M1204" t="s">
        <v>1147</v>
      </c>
      <c r="N1204" s="30">
        <v>1</v>
      </c>
      <c r="O1204" s="57">
        <v>1</v>
      </c>
      <c r="P1204" s="31">
        <v>1</v>
      </c>
    </row>
    <row r="1205" spans="13:16" x14ac:dyDescent="0.25">
      <c r="M1205" t="s">
        <v>1148</v>
      </c>
      <c r="N1205" s="30">
        <v>1</v>
      </c>
      <c r="O1205" s="57">
        <v>1</v>
      </c>
      <c r="P1205" s="31">
        <v>1</v>
      </c>
    </row>
    <row r="1206" spans="13:16" x14ac:dyDescent="0.25">
      <c r="M1206" t="s">
        <v>1149</v>
      </c>
      <c r="N1206" s="30">
        <v>1</v>
      </c>
      <c r="O1206" s="57">
        <v>1</v>
      </c>
      <c r="P1206" s="31">
        <v>0</v>
      </c>
    </row>
    <row r="1207" spans="13:16" x14ac:dyDescent="0.25">
      <c r="M1207" t="s">
        <v>1150</v>
      </c>
      <c r="N1207" s="30">
        <v>1</v>
      </c>
      <c r="O1207" s="57">
        <v>0</v>
      </c>
      <c r="P1207" s="31">
        <v>1</v>
      </c>
    </row>
    <row r="1208" spans="13:16" x14ac:dyDescent="0.25">
      <c r="M1208" t="s">
        <v>1151</v>
      </c>
      <c r="N1208" s="30">
        <v>1</v>
      </c>
      <c r="O1208" s="57">
        <v>1</v>
      </c>
      <c r="P1208" s="31">
        <v>1</v>
      </c>
    </row>
    <row r="1209" spans="13:16" x14ac:dyDescent="0.25">
      <c r="M1209" t="s">
        <v>1152</v>
      </c>
      <c r="N1209" s="30">
        <v>1</v>
      </c>
      <c r="O1209" s="57">
        <v>1</v>
      </c>
      <c r="P1209" s="31">
        <v>1</v>
      </c>
    </row>
    <row r="1210" spans="13:16" x14ac:dyDescent="0.25">
      <c r="M1210" t="s">
        <v>1153</v>
      </c>
      <c r="N1210" s="30">
        <v>1</v>
      </c>
      <c r="O1210" s="57">
        <v>1</v>
      </c>
      <c r="P1210" s="31">
        <v>1</v>
      </c>
    </row>
    <row r="1211" spans="13:16" x14ac:dyDescent="0.25">
      <c r="M1211" t="s">
        <v>1154</v>
      </c>
      <c r="N1211" s="30">
        <v>0</v>
      </c>
      <c r="O1211" s="57">
        <v>0</v>
      </c>
      <c r="P1211" s="31">
        <v>1</v>
      </c>
    </row>
    <row r="1212" spans="13:16" x14ac:dyDescent="0.25">
      <c r="M1212" t="s">
        <v>1155</v>
      </c>
      <c r="N1212" s="30">
        <v>1</v>
      </c>
      <c r="O1212" s="57">
        <v>1</v>
      </c>
      <c r="P1212" s="31">
        <v>1</v>
      </c>
    </row>
    <row r="1213" spans="13:16" x14ac:dyDescent="0.25">
      <c r="M1213" t="s">
        <v>1156</v>
      </c>
      <c r="N1213" s="30">
        <v>1</v>
      </c>
      <c r="O1213" s="57">
        <v>1</v>
      </c>
      <c r="P1213" s="31">
        <v>1</v>
      </c>
    </row>
    <row r="1214" spans="13:16" x14ac:dyDescent="0.25">
      <c r="M1214" t="s">
        <v>1157</v>
      </c>
      <c r="N1214" s="30">
        <v>1</v>
      </c>
      <c r="O1214" s="57">
        <v>1</v>
      </c>
      <c r="P1214" s="31">
        <v>1</v>
      </c>
    </row>
    <row r="1215" spans="13:16" x14ac:dyDescent="0.25">
      <c r="M1215" t="s">
        <v>1158</v>
      </c>
      <c r="N1215" s="30">
        <v>1</v>
      </c>
      <c r="O1215" s="57">
        <v>1</v>
      </c>
      <c r="P1215" s="31">
        <v>1</v>
      </c>
    </row>
    <row r="1216" spans="13:16" x14ac:dyDescent="0.25">
      <c r="M1216" t="s">
        <v>1159</v>
      </c>
      <c r="N1216" s="30">
        <v>1</v>
      </c>
      <c r="O1216" s="57">
        <v>1</v>
      </c>
      <c r="P1216" s="31">
        <v>1</v>
      </c>
    </row>
    <row r="1217" spans="13:16" x14ac:dyDescent="0.25">
      <c r="M1217" t="s">
        <v>1160</v>
      </c>
      <c r="N1217" s="30">
        <v>1</v>
      </c>
      <c r="O1217" s="57">
        <v>1</v>
      </c>
      <c r="P1217" s="31">
        <v>1</v>
      </c>
    </row>
    <row r="1218" spans="13:16" x14ac:dyDescent="0.25">
      <c r="M1218" t="s">
        <v>1161</v>
      </c>
      <c r="N1218" s="30">
        <v>1</v>
      </c>
      <c r="O1218" s="57">
        <v>1</v>
      </c>
      <c r="P1218" s="31">
        <v>1</v>
      </c>
    </row>
    <row r="1219" spans="13:16" x14ac:dyDescent="0.25">
      <c r="M1219" t="s">
        <v>1162</v>
      </c>
      <c r="N1219" s="30">
        <v>1</v>
      </c>
      <c r="O1219" s="57">
        <v>1</v>
      </c>
      <c r="P1219" s="31">
        <v>1</v>
      </c>
    </row>
    <row r="1220" spans="13:16" x14ac:dyDescent="0.25">
      <c r="M1220" t="s">
        <v>1163</v>
      </c>
      <c r="N1220" s="30">
        <v>1</v>
      </c>
      <c r="O1220" s="57">
        <v>1</v>
      </c>
      <c r="P1220" s="31">
        <v>1</v>
      </c>
    </row>
    <row r="1221" spans="13:16" x14ac:dyDescent="0.25">
      <c r="M1221" t="s">
        <v>1164</v>
      </c>
      <c r="N1221" s="30">
        <v>1</v>
      </c>
      <c r="O1221" s="57">
        <v>1</v>
      </c>
      <c r="P1221" s="31">
        <v>1</v>
      </c>
    </row>
    <row r="1222" spans="13:16" x14ac:dyDescent="0.25">
      <c r="M1222" t="s">
        <v>1165</v>
      </c>
      <c r="N1222" s="30">
        <v>1</v>
      </c>
      <c r="O1222" s="57">
        <v>1</v>
      </c>
      <c r="P1222" s="31">
        <v>1</v>
      </c>
    </row>
    <row r="1223" spans="13:16" x14ac:dyDescent="0.25">
      <c r="M1223" t="s">
        <v>1166</v>
      </c>
      <c r="N1223" s="30">
        <v>1</v>
      </c>
      <c r="O1223" s="57">
        <v>1</v>
      </c>
      <c r="P1223" s="31">
        <v>1</v>
      </c>
    </row>
    <row r="1224" spans="13:16" x14ac:dyDescent="0.25">
      <c r="M1224" t="s">
        <v>1167</v>
      </c>
      <c r="N1224" s="30">
        <v>1</v>
      </c>
      <c r="O1224" s="57">
        <v>1</v>
      </c>
      <c r="P1224" s="31">
        <v>1</v>
      </c>
    </row>
    <row r="1225" spans="13:16" x14ac:dyDescent="0.25">
      <c r="M1225" t="s">
        <v>1168</v>
      </c>
      <c r="N1225" s="30">
        <v>1</v>
      </c>
      <c r="O1225" s="57">
        <v>1</v>
      </c>
      <c r="P1225" s="31">
        <v>1</v>
      </c>
    </row>
    <row r="1226" spans="13:16" x14ac:dyDescent="0.25">
      <c r="M1226" t="s">
        <v>1169</v>
      </c>
      <c r="N1226" s="30">
        <v>1</v>
      </c>
      <c r="O1226" s="57">
        <v>1</v>
      </c>
      <c r="P1226" s="31">
        <v>1</v>
      </c>
    </row>
    <row r="1227" spans="13:16" x14ac:dyDescent="0.25">
      <c r="M1227" t="s">
        <v>1170</v>
      </c>
      <c r="N1227" s="30">
        <v>1</v>
      </c>
      <c r="O1227" s="57">
        <v>1</v>
      </c>
      <c r="P1227" s="31">
        <v>1</v>
      </c>
    </row>
    <row r="1228" spans="13:16" x14ac:dyDescent="0.25">
      <c r="M1228" t="s">
        <v>1171</v>
      </c>
      <c r="N1228" s="30">
        <v>1</v>
      </c>
      <c r="O1228" s="57">
        <v>1</v>
      </c>
      <c r="P1228" s="31">
        <v>1</v>
      </c>
    </row>
    <row r="1229" spans="13:16" x14ac:dyDescent="0.25">
      <c r="M1229" t="s">
        <v>1172</v>
      </c>
      <c r="N1229" s="30">
        <v>0</v>
      </c>
      <c r="O1229" s="57">
        <v>1</v>
      </c>
      <c r="P1229" s="31">
        <v>1</v>
      </c>
    </row>
    <row r="1230" spans="13:16" x14ac:dyDescent="0.25">
      <c r="M1230" t="s">
        <v>1173</v>
      </c>
      <c r="N1230" s="30">
        <v>1</v>
      </c>
      <c r="O1230" s="57">
        <v>1</v>
      </c>
      <c r="P1230" s="31">
        <v>1</v>
      </c>
    </row>
    <row r="1231" spans="13:16" x14ac:dyDescent="0.25">
      <c r="M1231" t="s">
        <v>1174</v>
      </c>
      <c r="N1231" s="30">
        <v>1</v>
      </c>
      <c r="O1231" s="57">
        <v>1</v>
      </c>
      <c r="P1231" s="31">
        <v>0</v>
      </c>
    </row>
    <row r="1232" spans="13:16" x14ac:dyDescent="0.25">
      <c r="M1232" t="s">
        <v>1175</v>
      </c>
      <c r="N1232" s="30">
        <v>1</v>
      </c>
      <c r="O1232" s="57">
        <v>1</v>
      </c>
      <c r="P1232" s="31">
        <v>1</v>
      </c>
    </row>
    <row r="1233" spans="13:16" x14ac:dyDescent="0.25">
      <c r="M1233" t="s">
        <v>1176</v>
      </c>
      <c r="N1233" s="30">
        <v>1</v>
      </c>
      <c r="O1233" s="57">
        <v>1</v>
      </c>
      <c r="P1233" s="31">
        <v>0</v>
      </c>
    </row>
    <row r="1234" spans="13:16" x14ac:dyDescent="0.25">
      <c r="M1234" t="s">
        <v>1177</v>
      </c>
      <c r="N1234" s="30">
        <v>1</v>
      </c>
      <c r="O1234" s="57">
        <v>1</v>
      </c>
      <c r="P1234" s="31">
        <v>1</v>
      </c>
    </row>
    <row r="1235" spans="13:16" x14ac:dyDescent="0.25">
      <c r="M1235" t="s">
        <v>1178</v>
      </c>
      <c r="N1235" s="30">
        <v>1</v>
      </c>
      <c r="O1235" s="57">
        <v>1</v>
      </c>
      <c r="P1235" s="31">
        <v>1</v>
      </c>
    </row>
    <row r="1236" spans="13:16" x14ac:dyDescent="0.25">
      <c r="M1236" t="s">
        <v>1179</v>
      </c>
      <c r="N1236" s="30">
        <v>1</v>
      </c>
      <c r="O1236" s="57">
        <v>1</v>
      </c>
      <c r="P1236" s="31">
        <v>1</v>
      </c>
    </row>
    <row r="1237" spans="13:16" x14ac:dyDescent="0.25">
      <c r="M1237" t="s">
        <v>1180</v>
      </c>
      <c r="N1237" s="30">
        <v>1</v>
      </c>
      <c r="O1237" s="57">
        <v>1</v>
      </c>
      <c r="P1237" s="31">
        <v>1</v>
      </c>
    </row>
    <row r="1238" spans="13:16" x14ac:dyDescent="0.25">
      <c r="M1238" t="s">
        <v>1181</v>
      </c>
      <c r="N1238" s="30">
        <v>1</v>
      </c>
      <c r="O1238" s="57">
        <v>1</v>
      </c>
      <c r="P1238" s="31">
        <v>1</v>
      </c>
    </row>
    <row r="1239" spans="13:16" x14ac:dyDescent="0.25">
      <c r="M1239" t="s">
        <v>1182</v>
      </c>
      <c r="N1239" s="30">
        <v>1</v>
      </c>
      <c r="O1239" s="57">
        <v>1</v>
      </c>
      <c r="P1239" s="31">
        <v>1</v>
      </c>
    </row>
    <row r="1240" spans="13:16" x14ac:dyDescent="0.25">
      <c r="M1240" t="s">
        <v>1183</v>
      </c>
      <c r="N1240" s="30">
        <v>1</v>
      </c>
      <c r="O1240" s="57">
        <v>1</v>
      </c>
      <c r="P1240" s="31">
        <v>1</v>
      </c>
    </row>
    <row r="1241" spans="13:16" x14ac:dyDescent="0.25">
      <c r="M1241" t="s">
        <v>1184</v>
      </c>
      <c r="N1241" s="30">
        <v>1</v>
      </c>
      <c r="O1241" s="57">
        <v>1</v>
      </c>
      <c r="P1241" s="31">
        <v>1</v>
      </c>
    </row>
    <row r="1242" spans="13:16" x14ac:dyDescent="0.25">
      <c r="M1242" t="s">
        <v>1185</v>
      </c>
      <c r="N1242" s="30">
        <v>1</v>
      </c>
      <c r="O1242" s="57">
        <v>1</v>
      </c>
      <c r="P1242" s="31">
        <v>1</v>
      </c>
    </row>
    <row r="1243" spans="13:16" x14ac:dyDescent="0.25">
      <c r="M1243" t="s">
        <v>1186</v>
      </c>
      <c r="N1243" s="30">
        <v>1</v>
      </c>
      <c r="O1243" s="57">
        <v>1</v>
      </c>
      <c r="P1243" s="31">
        <v>1</v>
      </c>
    </row>
    <row r="1244" spans="13:16" x14ac:dyDescent="0.25">
      <c r="M1244" t="s">
        <v>1187</v>
      </c>
      <c r="N1244" s="30">
        <v>1</v>
      </c>
      <c r="O1244" s="57">
        <v>1</v>
      </c>
      <c r="P1244" s="31">
        <v>1</v>
      </c>
    </row>
    <row r="1245" spans="13:16" x14ac:dyDescent="0.25">
      <c r="M1245" t="s">
        <v>1188</v>
      </c>
      <c r="N1245" s="30">
        <v>1</v>
      </c>
      <c r="O1245" s="57">
        <v>0</v>
      </c>
      <c r="P1245" s="31">
        <v>1</v>
      </c>
    </row>
    <row r="1246" spans="13:16" x14ac:dyDescent="0.25">
      <c r="M1246" t="s">
        <v>1189</v>
      </c>
      <c r="N1246" s="30">
        <v>1</v>
      </c>
      <c r="O1246" s="57">
        <v>1</v>
      </c>
      <c r="P1246" s="31">
        <v>1</v>
      </c>
    </row>
    <row r="1247" spans="13:16" x14ac:dyDescent="0.25">
      <c r="M1247" t="s">
        <v>1190</v>
      </c>
      <c r="N1247" s="30">
        <v>1</v>
      </c>
      <c r="O1247" s="57">
        <v>0</v>
      </c>
      <c r="P1247" s="31">
        <v>1</v>
      </c>
    </row>
    <row r="1248" spans="13:16" x14ac:dyDescent="0.25">
      <c r="M1248" t="s">
        <v>1191</v>
      </c>
      <c r="N1248" s="30">
        <v>1</v>
      </c>
      <c r="O1248" s="57">
        <v>1</v>
      </c>
      <c r="P1248" s="31">
        <v>1</v>
      </c>
    </row>
    <row r="1249" spans="13:16" x14ac:dyDescent="0.25">
      <c r="M1249" t="s">
        <v>1192</v>
      </c>
      <c r="N1249" s="30">
        <v>1</v>
      </c>
      <c r="O1249" s="57">
        <v>1</v>
      </c>
      <c r="P1249" s="31">
        <v>1</v>
      </c>
    </row>
    <row r="1250" spans="13:16" x14ac:dyDescent="0.25">
      <c r="M1250" t="s">
        <v>1193</v>
      </c>
      <c r="N1250" s="30">
        <v>1</v>
      </c>
      <c r="O1250" s="57">
        <v>1</v>
      </c>
      <c r="P1250" s="31">
        <v>1</v>
      </c>
    </row>
    <row r="1251" spans="13:16" x14ac:dyDescent="0.25">
      <c r="M1251" t="s">
        <v>1194</v>
      </c>
      <c r="N1251" s="30">
        <v>1</v>
      </c>
      <c r="O1251" s="57">
        <v>1</v>
      </c>
      <c r="P1251" s="31">
        <v>1</v>
      </c>
    </row>
    <row r="1252" spans="13:16" x14ac:dyDescent="0.25">
      <c r="M1252" t="s">
        <v>1195</v>
      </c>
      <c r="N1252" s="30">
        <v>1</v>
      </c>
      <c r="O1252" s="57">
        <v>1</v>
      </c>
      <c r="P1252" s="31">
        <v>1</v>
      </c>
    </row>
    <row r="1253" spans="13:16" x14ac:dyDescent="0.25">
      <c r="M1253" t="s">
        <v>1196</v>
      </c>
      <c r="N1253" s="30">
        <v>1</v>
      </c>
      <c r="O1253" s="57">
        <v>1</v>
      </c>
      <c r="P1253" s="31">
        <v>1</v>
      </c>
    </row>
    <row r="1254" spans="13:16" x14ac:dyDescent="0.25">
      <c r="M1254" t="s">
        <v>1197</v>
      </c>
      <c r="N1254" s="30">
        <v>1</v>
      </c>
      <c r="O1254" s="57">
        <v>1</v>
      </c>
      <c r="P1254" s="31">
        <v>0</v>
      </c>
    </row>
    <row r="1255" spans="13:16" x14ac:dyDescent="0.25">
      <c r="M1255" t="s">
        <v>1198</v>
      </c>
      <c r="N1255" s="30">
        <v>1</v>
      </c>
      <c r="O1255" s="57">
        <v>1</v>
      </c>
      <c r="P1255" s="31">
        <v>1</v>
      </c>
    </row>
    <row r="1256" spans="13:16" x14ac:dyDescent="0.25">
      <c r="M1256" t="s">
        <v>1199</v>
      </c>
      <c r="N1256" s="30">
        <v>1</v>
      </c>
      <c r="O1256" s="57">
        <v>1</v>
      </c>
      <c r="P1256" s="31">
        <v>1</v>
      </c>
    </row>
    <row r="1257" spans="13:16" x14ac:dyDescent="0.25">
      <c r="M1257" t="s">
        <v>1200</v>
      </c>
      <c r="N1257" s="30">
        <v>1</v>
      </c>
      <c r="O1257" s="57">
        <v>1</v>
      </c>
      <c r="P1257" s="31">
        <v>1</v>
      </c>
    </row>
    <row r="1258" spans="13:16" x14ac:dyDescent="0.25">
      <c r="M1258" t="s">
        <v>1201</v>
      </c>
      <c r="N1258" s="30">
        <v>1</v>
      </c>
      <c r="O1258" s="57">
        <v>1</v>
      </c>
      <c r="P1258" s="31">
        <v>0</v>
      </c>
    </row>
    <row r="1259" spans="13:16" x14ac:dyDescent="0.25">
      <c r="M1259" t="s">
        <v>1202</v>
      </c>
      <c r="N1259" s="30">
        <v>1</v>
      </c>
      <c r="O1259" s="57">
        <v>1</v>
      </c>
      <c r="P1259" s="31">
        <v>1</v>
      </c>
    </row>
    <row r="1260" spans="13:16" x14ac:dyDescent="0.25">
      <c r="M1260" t="s">
        <v>1203</v>
      </c>
      <c r="N1260" s="30">
        <v>1</v>
      </c>
      <c r="O1260" s="57">
        <v>1</v>
      </c>
      <c r="P1260" s="31">
        <v>1</v>
      </c>
    </row>
    <row r="1261" spans="13:16" x14ac:dyDescent="0.25">
      <c r="M1261" t="s">
        <v>1204</v>
      </c>
      <c r="N1261" s="30">
        <v>1</v>
      </c>
      <c r="O1261" s="57">
        <v>1</v>
      </c>
      <c r="P1261" s="31">
        <v>1</v>
      </c>
    </row>
    <row r="1262" spans="13:16" x14ac:dyDescent="0.25">
      <c r="M1262" t="s">
        <v>1205</v>
      </c>
      <c r="N1262" s="30">
        <v>1</v>
      </c>
      <c r="O1262" s="57">
        <v>1</v>
      </c>
      <c r="P1262" s="31">
        <v>1</v>
      </c>
    </row>
    <row r="1263" spans="13:16" x14ac:dyDescent="0.25">
      <c r="M1263" t="s">
        <v>1206</v>
      </c>
      <c r="N1263" s="30">
        <v>1</v>
      </c>
      <c r="O1263" s="57">
        <v>1</v>
      </c>
      <c r="P1263" s="31">
        <v>1</v>
      </c>
    </row>
    <row r="1264" spans="13:16" x14ac:dyDescent="0.25">
      <c r="M1264" t="s">
        <v>1207</v>
      </c>
      <c r="N1264" s="30">
        <v>1</v>
      </c>
      <c r="O1264" s="57">
        <v>1</v>
      </c>
      <c r="P1264" s="31">
        <v>1</v>
      </c>
    </row>
    <row r="1265" spans="13:16" x14ac:dyDescent="0.25">
      <c r="M1265" t="s">
        <v>1208</v>
      </c>
      <c r="N1265" s="30">
        <v>1</v>
      </c>
      <c r="O1265" s="57">
        <v>1</v>
      </c>
      <c r="P1265" s="31">
        <v>1</v>
      </c>
    </row>
    <row r="1266" spans="13:16" x14ac:dyDescent="0.25">
      <c r="M1266" t="s">
        <v>1209</v>
      </c>
      <c r="N1266" s="30">
        <v>1</v>
      </c>
      <c r="O1266" s="57">
        <v>1</v>
      </c>
      <c r="P1266" s="31">
        <v>1</v>
      </c>
    </row>
    <row r="1267" spans="13:16" x14ac:dyDescent="0.25">
      <c r="M1267" t="s">
        <v>1210</v>
      </c>
      <c r="N1267" s="30">
        <v>1</v>
      </c>
      <c r="O1267" s="57">
        <v>1</v>
      </c>
      <c r="P1267" s="31">
        <v>1</v>
      </c>
    </row>
    <row r="1268" spans="13:16" x14ac:dyDescent="0.25">
      <c r="M1268" t="s">
        <v>1211</v>
      </c>
      <c r="N1268" s="30">
        <v>1</v>
      </c>
      <c r="O1268" s="57">
        <v>1</v>
      </c>
      <c r="P1268" s="31">
        <v>1</v>
      </c>
    </row>
    <row r="1269" spans="13:16" x14ac:dyDescent="0.25">
      <c r="M1269" t="s">
        <v>1212</v>
      </c>
      <c r="N1269" s="30">
        <v>1</v>
      </c>
      <c r="O1269" s="57">
        <v>1</v>
      </c>
      <c r="P1269" s="31">
        <v>1</v>
      </c>
    </row>
    <row r="1270" spans="13:16" x14ac:dyDescent="0.25">
      <c r="M1270" t="s">
        <v>1213</v>
      </c>
      <c r="N1270" s="30">
        <v>1</v>
      </c>
      <c r="O1270" s="57">
        <v>1</v>
      </c>
      <c r="P1270" s="31">
        <v>1</v>
      </c>
    </row>
    <row r="1271" spans="13:16" x14ac:dyDescent="0.25">
      <c r="M1271" t="s">
        <v>1214</v>
      </c>
      <c r="N1271" s="30">
        <v>1</v>
      </c>
      <c r="O1271" s="57">
        <v>1</v>
      </c>
      <c r="P1271" s="31">
        <v>1</v>
      </c>
    </row>
    <row r="1272" spans="13:16" x14ac:dyDescent="0.25">
      <c r="M1272" t="s">
        <v>1215</v>
      </c>
      <c r="N1272" s="30">
        <v>1</v>
      </c>
      <c r="O1272" s="57">
        <v>1</v>
      </c>
      <c r="P1272" s="31">
        <v>1</v>
      </c>
    </row>
    <row r="1273" spans="13:16" x14ac:dyDescent="0.25">
      <c r="M1273" t="s">
        <v>1216</v>
      </c>
      <c r="N1273" s="30">
        <v>1</v>
      </c>
      <c r="O1273" s="57">
        <v>1</v>
      </c>
      <c r="P1273" s="31">
        <v>1</v>
      </c>
    </row>
    <row r="1274" spans="13:16" x14ac:dyDescent="0.25">
      <c r="M1274" t="s">
        <v>1217</v>
      </c>
      <c r="N1274" s="30">
        <v>1</v>
      </c>
      <c r="O1274" s="57">
        <v>1</v>
      </c>
      <c r="P1274" s="31">
        <v>1</v>
      </c>
    </row>
    <row r="1275" spans="13:16" x14ac:dyDescent="0.25">
      <c r="M1275" t="s">
        <v>1218</v>
      </c>
      <c r="N1275" s="30">
        <v>1</v>
      </c>
      <c r="O1275" s="57">
        <v>1</v>
      </c>
      <c r="P1275" s="31">
        <v>1</v>
      </c>
    </row>
    <row r="1276" spans="13:16" x14ac:dyDescent="0.25">
      <c r="M1276" t="s">
        <v>1219</v>
      </c>
      <c r="N1276" s="30">
        <v>1</v>
      </c>
      <c r="O1276" s="57">
        <v>1</v>
      </c>
      <c r="P1276" s="31">
        <v>1</v>
      </c>
    </row>
    <row r="1277" spans="13:16" x14ac:dyDescent="0.25">
      <c r="M1277" t="s">
        <v>1220</v>
      </c>
      <c r="N1277" s="30">
        <v>1</v>
      </c>
      <c r="O1277" s="57">
        <v>1</v>
      </c>
      <c r="P1277" s="31">
        <v>1</v>
      </c>
    </row>
    <row r="1278" spans="13:16" x14ac:dyDescent="0.25">
      <c r="M1278" t="s">
        <v>1221</v>
      </c>
      <c r="N1278" s="30">
        <v>1</v>
      </c>
      <c r="O1278" s="57">
        <v>1</v>
      </c>
      <c r="P1278" s="31">
        <v>1</v>
      </c>
    </row>
    <row r="1279" spans="13:16" x14ac:dyDescent="0.25">
      <c r="M1279" t="s">
        <v>1222</v>
      </c>
      <c r="N1279" s="30">
        <v>1</v>
      </c>
      <c r="O1279" s="57">
        <v>1</v>
      </c>
      <c r="P1279" s="31">
        <v>1</v>
      </c>
    </row>
    <row r="1280" spans="13:16" x14ac:dyDescent="0.25">
      <c r="M1280" t="s">
        <v>1223</v>
      </c>
      <c r="N1280" s="30">
        <v>1</v>
      </c>
      <c r="O1280" s="57">
        <v>1</v>
      </c>
      <c r="P1280" s="31">
        <v>1</v>
      </c>
    </row>
    <row r="1281" spans="13:16" x14ac:dyDescent="0.25">
      <c r="M1281" t="s">
        <v>1224</v>
      </c>
      <c r="N1281" s="30">
        <v>1</v>
      </c>
      <c r="O1281" s="57">
        <v>1</v>
      </c>
      <c r="P1281" s="31">
        <v>1</v>
      </c>
    </row>
    <row r="1282" spans="13:16" x14ac:dyDescent="0.25">
      <c r="M1282" t="s">
        <v>1225</v>
      </c>
      <c r="N1282" s="30">
        <v>1</v>
      </c>
      <c r="O1282" s="57">
        <v>1</v>
      </c>
      <c r="P1282" s="31">
        <v>1</v>
      </c>
    </row>
    <row r="1283" spans="13:16" x14ac:dyDescent="0.25">
      <c r="M1283" t="s">
        <v>1226</v>
      </c>
      <c r="N1283" s="30">
        <v>1</v>
      </c>
      <c r="O1283" s="57">
        <v>1</v>
      </c>
      <c r="P1283" s="31">
        <v>1</v>
      </c>
    </row>
    <row r="1284" spans="13:16" x14ac:dyDescent="0.25">
      <c r="M1284" t="s">
        <v>1227</v>
      </c>
      <c r="N1284" s="30">
        <v>1</v>
      </c>
      <c r="O1284" s="57">
        <v>1</v>
      </c>
      <c r="P1284" s="31">
        <v>1</v>
      </c>
    </row>
    <row r="1285" spans="13:16" x14ac:dyDescent="0.25">
      <c r="M1285" t="s">
        <v>1228</v>
      </c>
      <c r="N1285" s="30">
        <v>1</v>
      </c>
      <c r="O1285" s="57">
        <v>1</v>
      </c>
      <c r="P1285" s="31">
        <v>1</v>
      </c>
    </row>
    <row r="1286" spans="13:16" x14ac:dyDescent="0.25">
      <c r="M1286" t="s">
        <v>1229</v>
      </c>
      <c r="N1286" s="30">
        <v>1</v>
      </c>
      <c r="O1286" s="57">
        <v>1</v>
      </c>
      <c r="P1286" s="31">
        <v>1</v>
      </c>
    </row>
    <row r="1287" spans="13:16" x14ac:dyDescent="0.25">
      <c r="M1287" t="s">
        <v>1230</v>
      </c>
      <c r="N1287" s="30">
        <v>1</v>
      </c>
      <c r="O1287" s="57">
        <v>1</v>
      </c>
      <c r="P1287" s="31">
        <v>1</v>
      </c>
    </row>
    <row r="1288" spans="13:16" x14ac:dyDescent="0.25">
      <c r="M1288" t="s">
        <v>1231</v>
      </c>
      <c r="N1288" s="30">
        <v>1</v>
      </c>
      <c r="O1288" s="57">
        <v>1</v>
      </c>
      <c r="P1288" s="31">
        <v>1</v>
      </c>
    </row>
    <row r="1289" spans="13:16" x14ac:dyDescent="0.25">
      <c r="M1289" t="s">
        <v>1232</v>
      </c>
      <c r="N1289" s="30">
        <v>1</v>
      </c>
      <c r="O1289" s="57">
        <v>1</v>
      </c>
      <c r="P1289" s="31">
        <v>1</v>
      </c>
    </row>
    <row r="1290" spans="13:16" x14ac:dyDescent="0.25">
      <c r="M1290" t="s">
        <v>1233</v>
      </c>
      <c r="N1290" s="30">
        <v>1</v>
      </c>
      <c r="O1290" s="57">
        <v>1</v>
      </c>
      <c r="P1290" s="31">
        <v>1</v>
      </c>
    </row>
    <row r="1291" spans="13:16" x14ac:dyDescent="0.25">
      <c r="M1291" t="s">
        <v>1234</v>
      </c>
      <c r="N1291" s="30">
        <v>0</v>
      </c>
      <c r="O1291" s="57">
        <v>0</v>
      </c>
      <c r="P1291" s="31">
        <v>1</v>
      </c>
    </row>
    <row r="1292" spans="13:16" x14ac:dyDescent="0.25">
      <c r="M1292" t="s">
        <v>1235</v>
      </c>
      <c r="N1292" s="30">
        <v>1</v>
      </c>
      <c r="O1292" s="57">
        <v>1</v>
      </c>
      <c r="P1292" s="31">
        <v>1</v>
      </c>
    </row>
    <row r="1293" spans="13:16" x14ac:dyDescent="0.25">
      <c r="M1293" t="s">
        <v>1236</v>
      </c>
      <c r="N1293" s="30">
        <v>0</v>
      </c>
      <c r="O1293" s="57">
        <v>0</v>
      </c>
      <c r="P1293" s="31">
        <v>1</v>
      </c>
    </row>
    <row r="1294" spans="13:16" x14ac:dyDescent="0.25">
      <c r="M1294" t="s">
        <v>1237</v>
      </c>
      <c r="N1294" s="30">
        <v>1</v>
      </c>
      <c r="O1294" s="57">
        <v>1</v>
      </c>
      <c r="P1294" s="31">
        <v>1</v>
      </c>
    </row>
    <row r="1295" spans="13:16" x14ac:dyDescent="0.25">
      <c r="M1295" t="s">
        <v>1238</v>
      </c>
      <c r="N1295" s="30">
        <v>1</v>
      </c>
      <c r="O1295" s="57">
        <v>1</v>
      </c>
      <c r="P1295" s="31">
        <v>1</v>
      </c>
    </row>
    <row r="1296" spans="13:16" x14ac:dyDescent="0.25">
      <c r="M1296" t="s">
        <v>1239</v>
      </c>
      <c r="N1296" s="30">
        <v>1</v>
      </c>
      <c r="O1296" s="57">
        <v>1</v>
      </c>
      <c r="P1296" s="31">
        <v>1</v>
      </c>
    </row>
    <row r="1297" spans="13:16" x14ac:dyDescent="0.25">
      <c r="M1297" t="s">
        <v>1240</v>
      </c>
      <c r="N1297" s="30">
        <v>1</v>
      </c>
      <c r="O1297" s="57">
        <v>1</v>
      </c>
      <c r="P1297" s="31">
        <v>1</v>
      </c>
    </row>
    <row r="1298" spans="13:16" x14ac:dyDescent="0.25">
      <c r="M1298" t="s">
        <v>1241</v>
      </c>
      <c r="N1298" s="30">
        <v>1</v>
      </c>
      <c r="O1298" s="57">
        <v>1</v>
      </c>
      <c r="P1298" s="31">
        <v>1</v>
      </c>
    </row>
    <row r="1299" spans="13:16" x14ac:dyDescent="0.25">
      <c r="M1299" t="s">
        <v>1242</v>
      </c>
      <c r="N1299" s="30">
        <v>1</v>
      </c>
      <c r="O1299" s="57">
        <v>1</v>
      </c>
      <c r="P1299" s="31">
        <v>1</v>
      </c>
    </row>
    <row r="1300" spans="13:16" x14ac:dyDescent="0.25">
      <c r="M1300" t="s">
        <v>1243</v>
      </c>
      <c r="N1300" s="30">
        <v>1</v>
      </c>
      <c r="O1300" s="57">
        <v>1</v>
      </c>
      <c r="P1300" s="31">
        <v>1</v>
      </c>
    </row>
    <row r="1301" spans="13:16" x14ac:dyDescent="0.25">
      <c r="M1301" t="s">
        <v>1244</v>
      </c>
      <c r="N1301" s="30">
        <v>1</v>
      </c>
      <c r="O1301" s="57">
        <v>1</v>
      </c>
      <c r="P1301" s="31">
        <v>1</v>
      </c>
    </row>
    <row r="1302" spans="13:16" x14ac:dyDescent="0.25">
      <c r="M1302" t="s">
        <v>1245</v>
      </c>
      <c r="N1302" s="30">
        <v>1</v>
      </c>
      <c r="O1302" s="57">
        <v>1</v>
      </c>
      <c r="P1302" s="31">
        <v>1</v>
      </c>
    </row>
    <row r="1303" spans="13:16" x14ac:dyDescent="0.25">
      <c r="M1303" t="s">
        <v>1246</v>
      </c>
      <c r="N1303" s="30">
        <v>1</v>
      </c>
      <c r="O1303" s="57">
        <v>1</v>
      </c>
      <c r="P1303" s="31">
        <v>1</v>
      </c>
    </row>
    <row r="1304" spans="13:16" x14ac:dyDescent="0.25">
      <c r="M1304" t="s">
        <v>1247</v>
      </c>
      <c r="N1304" s="30">
        <v>1</v>
      </c>
      <c r="O1304" s="57">
        <v>1</v>
      </c>
      <c r="P1304" s="31">
        <v>1</v>
      </c>
    </row>
    <row r="1305" spans="13:16" x14ac:dyDescent="0.25">
      <c r="M1305" t="s">
        <v>1248</v>
      </c>
      <c r="N1305" s="30">
        <v>1</v>
      </c>
      <c r="O1305" s="57">
        <v>1</v>
      </c>
      <c r="P1305" s="31">
        <v>1</v>
      </c>
    </row>
    <row r="1306" spans="13:16" x14ac:dyDescent="0.25">
      <c r="M1306" t="s">
        <v>1249</v>
      </c>
      <c r="N1306" s="30">
        <v>1</v>
      </c>
      <c r="O1306" s="57">
        <v>1</v>
      </c>
      <c r="P1306" s="31">
        <v>1</v>
      </c>
    </row>
    <row r="1307" spans="13:16" x14ac:dyDescent="0.25">
      <c r="M1307" t="s">
        <v>1250</v>
      </c>
      <c r="N1307" s="30">
        <v>1</v>
      </c>
      <c r="O1307" s="57">
        <v>1</v>
      </c>
      <c r="P1307" s="31">
        <v>1</v>
      </c>
    </row>
    <row r="1308" spans="13:16" x14ac:dyDescent="0.25">
      <c r="M1308" t="s">
        <v>1251</v>
      </c>
      <c r="N1308" s="30">
        <v>1</v>
      </c>
      <c r="O1308" s="57">
        <v>1</v>
      </c>
      <c r="P1308" s="31">
        <v>1</v>
      </c>
    </row>
    <row r="1309" spans="13:16" x14ac:dyDescent="0.25">
      <c r="M1309" t="s">
        <v>1252</v>
      </c>
      <c r="N1309" s="30">
        <v>1</v>
      </c>
      <c r="O1309" s="57">
        <v>1</v>
      </c>
      <c r="P1309" s="31">
        <v>1</v>
      </c>
    </row>
    <row r="1310" spans="13:16" x14ac:dyDescent="0.25">
      <c r="M1310" t="s">
        <v>1253</v>
      </c>
      <c r="N1310" s="30">
        <v>1</v>
      </c>
      <c r="O1310" s="57">
        <v>1</v>
      </c>
      <c r="P1310" s="31">
        <v>0</v>
      </c>
    </row>
    <row r="1311" spans="13:16" x14ac:dyDescent="0.25">
      <c r="M1311" t="s">
        <v>1254</v>
      </c>
      <c r="N1311" s="30">
        <v>1</v>
      </c>
      <c r="O1311" s="57">
        <v>1</v>
      </c>
      <c r="P1311" s="31">
        <v>1</v>
      </c>
    </row>
    <row r="1312" spans="13:16" x14ac:dyDescent="0.25">
      <c r="M1312" t="s">
        <v>1255</v>
      </c>
      <c r="N1312" s="30">
        <v>1</v>
      </c>
      <c r="O1312" s="57">
        <v>1</v>
      </c>
      <c r="P1312" s="31">
        <v>1</v>
      </c>
    </row>
    <row r="1313" spans="13:16" x14ac:dyDescent="0.25">
      <c r="M1313" t="s">
        <v>1256</v>
      </c>
      <c r="N1313" s="30">
        <v>0</v>
      </c>
      <c r="O1313" s="57">
        <v>1</v>
      </c>
      <c r="P1313" s="31">
        <v>1</v>
      </c>
    </row>
    <row r="1314" spans="13:16" x14ac:dyDescent="0.25">
      <c r="M1314" t="s">
        <v>1257</v>
      </c>
      <c r="N1314" s="30">
        <v>1</v>
      </c>
      <c r="O1314" s="57">
        <v>1</v>
      </c>
      <c r="P1314" s="31">
        <v>1</v>
      </c>
    </row>
    <row r="1315" spans="13:16" x14ac:dyDescent="0.25">
      <c r="M1315" t="s">
        <v>1258</v>
      </c>
      <c r="N1315" s="30">
        <v>1</v>
      </c>
      <c r="O1315" s="57">
        <v>1</v>
      </c>
      <c r="P1315" s="31">
        <v>1</v>
      </c>
    </row>
    <row r="1316" spans="13:16" x14ac:dyDescent="0.25">
      <c r="M1316" t="s">
        <v>1259</v>
      </c>
      <c r="N1316" s="30">
        <v>1</v>
      </c>
      <c r="O1316" s="57">
        <v>1</v>
      </c>
      <c r="P1316" s="31">
        <v>1</v>
      </c>
    </row>
    <row r="1317" spans="13:16" x14ac:dyDescent="0.25">
      <c r="M1317" t="s">
        <v>1260</v>
      </c>
      <c r="N1317" s="30">
        <v>1</v>
      </c>
      <c r="O1317" s="57">
        <v>1</v>
      </c>
      <c r="P1317" s="31">
        <v>1</v>
      </c>
    </row>
    <row r="1318" spans="13:16" x14ac:dyDescent="0.25">
      <c r="M1318" t="s">
        <v>1261</v>
      </c>
      <c r="N1318" s="30">
        <v>1</v>
      </c>
      <c r="O1318" s="57">
        <v>1</v>
      </c>
      <c r="P1318" s="31">
        <v>1</v>
      </c>
    </row>
    <row r="1319" spans="13:16" x14ac:dyDescent="0.25">
      <c r="M1319" t="s">
        <v>1262</v>
      </c>
      <c r="N1319" s="30">
        <v>1</v>
      </c>
      <c r="O1319" s="57">
        <v>1</v>
      </c>
      <c r="P1319" s="31">
        <v>1</v>
      </c>
    </row>
    <row r="1320" spans="13:16" x14ac:dyDescent="0.25">
      <c r="M1320" t="s">
        <v>1263</v>
      </c>
      <c r="N1320" s="30">
        <v>1</v>
      </c>
      <c r="O1320" s="57">
        <v>1</v>
      </c>
      <c r="P1320" s="31">
        <v>1</v>
      </c>
    </row>
    <row r="1321" spans="13:16" x14ac:dyDescent="0.25">
      <c r="M1321" t="s">
        <v>1264</v>
      </c>
      <c r="N1321" s="30">
        <v>1</v>
      </c>
      <c r="O1321" s="57">
        <v>1</v>
      </c>
      <c r="P1321" s="31">
        <v>1</v>
      </c>
    </row>
    <row r="1322" spans="13:16" x14ac:dyDescent="0.25">
      <c r="M1322" t="s">
        <v>1265</v>
      </c>
      <c r="N1322" s="30">
        <v>1</v>
      </c>
      <c r="O1322" s="57">
        <v>1</v>
      </c>
      <c r="P1322" s="31">
        <v>1</v>
      </c>
    </row>
    <row r="1323" spans="13:16" x14ac:dyDescent="0.25">
      <c r="M1323" t="s">
        <v>1266</v>
      </c>
      <c r="N1323" s="30">
        <v>1</v>
      </c>
      <c r="O1323" s="57">
        <v>1</v>
      </c>
      <c r="P1323" s="31">
        <v>1</v>
      </c>
    </row>
    <row r="1324" spans="13:16" x14ac:dyDescent="0.25">
      <c r="M1324" t="s">
        <v>1267</v>
      </c>
      <c r="N1324" s="30">
        <v>1</v>
      </c>
      <c r="O1324" s="57">
        <v>1</v>
      </c>
      <c r="P1324" s="31">
        <v>1</v>
      </c>
    </row>
    <row r="1325" spans="13:16" x14ac:dyDescent="0.25">
      <c r="M1325" t="s">
        <v>1268</v>
      </c>
      <c r="N1325" s="30">
        <v>1</v>
      </c>
      <c r="O1325" s="57">
        <v>1</v>
      </c>
      <c r="P1325" s="31">
        <v>1</v>
      </c>
    </row>
    <row r="1326" spans="13:16" x14ac:dyDescent="0.25">
      <c r="M1326" t="s">
        <v>1269</v>
      </c>
      <c r="N1326" s="30">
        <v>1</v>
      </c>
      <c r="O1326" s="57">
        <v>1</v>
      </c>
      <c r="P1326" s="31">
        <v>1</v>
      </c>
    </row>
    <row r="1327" spans="13:16" x14ac:dyDescent="0.25">
      <c r="M1327" t="s">
        <v>1270</v>
      </c>
      <c r="N1327" s="30">
        <v>1</v>
      </c>
      <c r="O1327" s="57">
        <v>1</v>
      </c>
      <c r="P1327" s="31">
        <v>1</v>
      </c>
    </row>
    <row r="1328" spans="13:16" x14ac:dyDescent="0.25">
      <c r="M1328" t="s">
        <v>1271</v>
      </c>
      <c r="N1328" s="30">
        <v>1</v>
      </c>
      <c r="O1328" s="57">
        <v>1</v>
      </c>
      <c r="P1328" s="31">
        <v>1</v>
      </c>
    </row>
    <row r="1329" spans="13:16" x14ac:dyDescent="0.25">
      <c r="M1329" t="s">
        <v>1272</v>
      </c>
      <c r="N1329" s="30">
        <v>1</v>
      </c>
      <c r="O1329" s="57">
        <v>1</v>
      </c>
      <c r="P1329" s="31">
        <v>1</v>
      </c>
    </row>
    <row r="1330" spans="13:16" x14ac:dyDescent="0.25">
      <c r="M1330" t="s">
        <v>1273</v>
      </c>
      <c r="N1330" s="30">
        <v>1</v>
      </c>
      <c r="O1330" s="57">
        <v>1</v>
      </c>
      <c r="P1330" s="31">
        <v>1</v>
      </c>
    </row>
    <row r="1331" spans="13:16" x14ac:dyDescent="0.25">
      <c r="M1331" t="s">
        <v>1274</v>
      </c>
      <c r="N1331" s="30">
        <v>1</v>
      </c>
      <c r="O1331" s="57">
        <v>1</v>
      </c>
      <c r="P1331" s="31">
        <v>1</v>
      </c>
    </row>
    <row r="1332" spans="13:16" x14ac:dyDescent="0.25">
      <c r="M1332" t="s">
        <v>1275</v>
      </c>
      <c r="N1332" s="30">
        <v>1</v>
      </c>
      <c r="O1332" s="57">
        <v>1</v>
      </c>
      <c r="P1332" s="31">
        <v>1</v>
      </c>
    </row>
    <row r="1333" spans="13:16" x14ac:dyDescent="0.25">
      <c r="M1333" t="s">
        <v>1276</v>
      </c>
      <c r="N1333" s="30">
        <v>1</v>
      </c>
      <c r="O1333" s="57">
        <v>1</v>
      </c>
      <c r="P1333" s="31">
        <v>1</v>
      </c>
    </row>
    <row r="1334" spans="13:16" x14ac:dyDescent="0.25">
      <c r="M1334" t="s">
        <v>1277</v>
      </c>
      <c r="N1334" s="30">
        <v>1</v>
      </c>
      <c r="O1334" s="57">
        <v>1</v>
      </c>
      <c r="P1334" s="31">
        <v>1</v>
      </c>
    </row>
    <row r="1335" spans="13:16" x14ac:dyDescent="0.25">
      <c r="M1335" t="s">
        <v>1278</v>
      </c>
      <c r="N1335" s="30">
        <v>1</v>
      </c>
      <c r="O1335" s="57">
        <v>1</v>
      </c>
      <c r="P1335" s="31">
        <v>1</v>
      </c>
    </row>
    <row r="1336" spans="13:16" x14ac:dyDescent="0.25">
      <c r="M1336" t="s">
        <v>1279</v>
      </c>
      <c r="N1336" s="30">
        <v>1</v>
      </c>
      <c r="O1336" s="57">
        <v>1</v>
      </c>
      <c r="P1336" s="31">
        <v>1</v>
      </c>
    </row>
    <row r="1337" spans="13:16" x14ac:dyDescent="0.25">
      <c r="M1337" t="s">
        <v>1280</v>
      </c>
      <c r="N1337" s="30">
        <v>1</v>
      </c>
      <c r="O1337" s="57">
        <v>0</v>
      </c>
      <c r="P1337" s="31">
        <v>1</v>
      </c>
    </row>
    <row r="1338" spans="13:16" x14ac:dyDescent="0.25">
      <c r="M1338" t="s">
        <v>1281</v>
      </c>
      <c r="N1338" s="30">
        <v>1</v>
      </c>
      <c r="O1338" s="57">
        <v>0</v>
      </c>
      <c r="P1338" s="31">
        <v>1</v>
      </c>
    </row>
    <row r="1339" spans="13:16" x14ac:dyDescent="0.25">
      <c r="M1339" t="s">
        <v>1282</v>
      </c>
      <c r="N1339" s="30">
        <v>1</v>
      </c>
      <c r="O1339" s="57">
        <v>1</v>
      </c>
      <c r="P1339" s="31">
        <v>1</v>
      </c>
    </row>
    <row r="1340" spans="13:16" x14ac:dyDescent="0.25">
      <c r="M1340" t="s">
        <v>1283</v>
      </c>
      <c r="N1340" s="30">
        <v>1</v>
      </c>
      <c r="O1340" s="57">
        <v>1</v>
      </c>
      <c r="P1340" s="31">
        <v>1</v>
      </c>
    </row>
    <row r="1341" spans="13:16" x14ac:dyDescent="0.25">
      <c r="M1341" t="s">
        <v>1284</v>
      </c>
      <c r="N1341" s="30">
        <v>1</v>
      </c>
      <c r="O1341" s="57">
        <v>0</v>
      </c>
      <c r="P1341" s="31">
        <v>1</v>
      </c>
    </row>
    <row r="1342" spans="13:16" x14ac:dyDescent="0.25">
      <c r="M1342" t="s">
        <v>1285</v>
      </c>
      <c r="N1342" s="30">
        <v>1</v>
      </c>
      <c r="O1342" s="57">
        <v>1</v>
      </c>
      <c r="P1342" s="31">
        <v>1</v>
      </c>
    </row>
    <row r="1343" spans="13:16" x14ac:dyDescent="0.25">
      <c r="M1343" t="s">
        <v>1286</v>
      </c>
      <c r="N1343" s="30">
        <v>1</v>
      </c>
      <c r="O1343" s="57">
        <v>1</v>
      </c>
      <c r="P1343" s="31">
        <v>1</v>
      </c>
    </row>
    <row r="1344" spans="13:16" x14ac:dyDescent="0.25">
      <c r="M1344" t="s">
        <v>1287</v>
      </c>
      <c r="N1344" s="30">
        <v>1</v>
      </c>
      <c r="O1344" s="57">
        <v>1</v>
      </c>
      <c r="P1344" s="31">
        <v>1</v>
      </c>
    </row>
    <row r="1345" spans="13:16" x14ac:dyDescent="0.25">
      <c r="M1345" t="s">
        <v>1288</v>
      </c>
      <c r="N1345" s="30">
        <v>0</v>
      </c>
      <c r="O1345" s="57">
        <v>1</v>
      </c>
      <c r="P1345" s="31">
        <v>0</v>
      </c>
    </row>
    <row r="1346" spans="13:16" x14ac:dyDescent="0.25">
      <c r="M1346" t="s">
        <v>1289</v>
      </c>
      <c r="N1346" s="30">
        <v>1</v>
      </c>
      <c r="O1346" s="57">
        <v>1</v>
      </c>
      <c r="P1346" s="31">
        <v>1</v>
      </c>
    </row>
    <row r="1347" spans="13:16" x14ac:dyDescent="0.25">
      <c r="M1347" t="s">
        <v>1290</v>
      </c>
      <c r="N1347" s="30">
        <v>1</v>
      </c>
      <c r="O1347" s="57">
        <v>1</v>
      </c>
      <c r="P1347" s="31">
        <v>1</v>
      </c>
    </row>
    <row r="1348" spans="13:16" x14ac:dyDescent="0.25">
      <c r="M1348" t="s">
        <v>1291</v>
      </c>
      <c r="N1348" s="30">
        <v>1</v>
      </c>
      <c r="O1348" s="57">
        <v>1</v>
      </c>
      <c r="P1348" s="31">
        <v>1</v>
      </c>
    </row>
    <row r="1349" spans="13:16" x14ac:dyDescent="0.25">
      <c r="M1349" t="s">
        <v>1292</v>
      </c>
      <c r="N1349" s="30">
        <v>1</v>
      </c>
      <c r="O1349" s="57">
        <v>1</v>
      </c>
      <c r="P1349" s="31">
        <v>1</v>
      </c>
    </row>
    <row r="1350" spans="13:16" x14ac:dyDescent="0.25">
      <c r="M1350" t="s">
        <v>1293</v>
      </c>
      <c r="N1350" s="30">
        <v>1</v>
      </c>
      <c r="O1350" s="57">
        <v>1</v>
      </c>
      <c r="P1350" s="31">
        <v>1</v>
      </c>
    </row>
    <row r="1351" spans="13:16" x14ac:dyDescent="0.25">
      <c r="M1351" t="s">
        <v>1294</v>
      </c>
      <c r="N1351" s="30">
        <v>1</v>
      </c>
      <c r="O1351" s="57">
        <v>1</v>
      </c>
      <c r="P1351" s="31">
        <v>1</v>
      </c>
    </row>
    <row r="1352" spans="13:16" x14ac:dyDescent="0.25">
      <c r="M1352" t="s">
        <v>1295</v>
      </c>
      <c r="N1352" s="30">
        <v>0</v>
      </c>
      <c r="O1352" s="57">
        <v>0</v>
      </c>
      <c r="P1352" s="31">
        <v>0</v>
      </c>
    </row>
    <row r="1353" spans="13:16" x14ac:dyDescent="0.25">
      <c r="M1353" t="s">
        <v>1296</v>
      </c>
      <c r="N1353" s="30">
        <v>1</v>
      </c>
      <c r="O1353" s="57">
        <v>0</v>
      </c>
      <c r="P1353" s="31">
        <v>1</v>
      </c>
    </row>
    <row r="1354" spans="13:16" x14ac:dyDescent="0.25">
      <c r="M1354" t="s">
        <v>1297</v>
      </c>
      <c r="N1354" s="30">
        <v>1</v>
      </c>
      <c r="O1354" s="57">
        <v>1</v>
      </c>
      <c r="P1354" s="31">
        <v>1</v>
      </c>
    </row>
    <row r="1355" spans="13:16" x14ac:dyDescent="0.25">
      <c r="M1355" t="s">
        <v>1298</v>
      </c>
      <c r="N1355" s="30">
        <v>1</v>
      </c>
      <c r="O1355" s="57">
        <v>1</v>
      </c>
      <c r="P1355" s="31">
        <v>1</v>
      </c>
    </row>
    <row r="1356" spans="13:16" x14ac:dyDescent="0.25">
      <c r="M1356" t="s">
        <v>1299</v>
      </c>
      <c r="N1356" s="30">
        <v>1</v>
      </c>
      <c r="O1356" s="57">
        <v>1</v>
      </c>
      <c r="P1356" s="31">
        <v>1</v>
      </c>
    </row>
    <row r="1357" spans="13:16" x14ac:dyDescent="0.25">
      <c r="M1357" t="s">
        <v>1300</v>
      </c>
      <c r="N1357" s="30">
        <v>1</v>
      </c>
      <c r="O1357" s="57">
        <v>0</v>
      </c>
      <c r="P1357" s="31">
        <v>1</v>
      </c>
    </row>
    <row r="1358" spans="13:16" x14ac:dyDescent="0.25">
      <c r="M1358" t="s">
        <v>1301</v>
      </c>
      <c r="N1358" s="30">
        <v>1</v>
      </c>
      <c r="O1358" s="57">
        <v>1</v>
      </c>
      <c r="P1358" s="31">
        <v>1</v>
      </c>
    </row>
    <row r="1359" spans="13:16" x14ac:dyDescent="0.25">
      <c r="M1359" t="s">
        <v>1302</v>
      </c>
      <c r="N1359" s="30">
        <v>1</v>
      </c>
      <c r="O1359" s="57">
        <v>1</v>
      </c>
      <c r="P1359" s="31">
        <v>0</v>
      </c>
    </row>
    <row r="1360" spans="13:16" x14ac:dyDescent="0.25">
      <c r="M1360" t="s">
        <v>1303</v>
      </c>
      <c r="N1360" s="30">
        <v>1</v>
      </c>
      <c r="O1360" s="57">
        <v>1</v>
      </c>
      <c r="P1360" s="31">
        <v>1</v>
      </c>
    </row>
    <row r="1361" spans="13:16" x14ac:dyDescent="0.25">
      <c r="M1361" t="s">
        <v>1304</v>
      </c>
      <c r="N1361" s="30">
        <v>1</v>
      </c>
      <c r="O1361" s="57">
        <v>1</v>
      </c>
      <c r="P1361" s="31">
        <v>1</v>
      </c>
    </row>
    <row r="1362" spans="13:16" x14ac:dyDescent="0.25">
      <c r="M1362" t="s">
        <v>1305</v>
      </c>
      <c r="N1362" s="30">
        <v>1</v>
      </c>
      <c r="O1362" s="57">
        <v>1</v>
      </c>
      <c r="P1362" s="31">
        <v>1</v>
      </c>
    </row>
    <row r="1363" spans="13:16" x14ac:dyDescent="0.25">
      <c r="M1363" t="s">
        <v>1306</v>
      </c>
      <c r="N1363" s="30">
        <v>1</v>
      </c>
      <c r="O1363" s="57">
        <v>1</v>
      </c>
      <c r="P1363" s="31">
        <v>1</v>
      </c>
    </row>
    <row r="1364" spans="13:16" x14ac:dyDescent="0.25">
      <c r="M1364" t="s">
        <v>1307</v>
      </c>
      <c r="N1364" s="30">
        <v>1</v>
      </c>
      <c r="O1364" s="57">
        <v>1</v>
      </c>
      <c r="P1364" s="31">
        <v>1</v>
      </c>
    </row>
    <row r="1365" spans="13:16" x14ac:dyDescent="0.25">
      <c r="M1365" t="s">
        <v>1308</v>
      </c>
      <c r="N1365" s="30">
        <v>1</v>
      </c>
      <c r="O1365" s="57">
        <v>1</v>
      </c>
      <c r="P1365" s="31">
        <v>1</v>
      </c>
    </row>
    <row r="1366" spans="13:16" x14ac:dyDescent="0.25">
      <c r="M1366" t="s">
        <v>1309</v>
      </c>
      <c r="N1366" s="30">
        <v>1</v>
      </c>
      <c r="O1366" s="57">
        <v>1</v>
      </c>
      <c r="P1366" s="31">
        <v>1</v>
      </c>
    </row>
    <row r="1367" spans="13:16" x14ac:dyDescent="0.25">
      <c r="M1367" t="s">
        <v>1310</v>
      </c>
      <c r="N1367" s="30">
        <v>1</v>
      </c>
      <c r="O1367" s="57">
        <v>1</v>
      </c>
      <c r="P1367" s="31">
        <v>1</v>
      </c>
    </row>
    <row r="1368" spans="13:16" x14ac:dyDescent="0.25">
      <c r="M1368" t="s">
        <v>1311</v>
      </c>
      <c r="N1368" s="30">
        <v>1</v>
      </c>
      <c r="O1368" s="57">
        <v>1</v>
      </c>
      <c r="P1368" s="31">
        <v>1</v>
      </c>
    </row>
    <row r="1369" spans="13:16" x14ac:dyDescent="0.25">
      <c r="M1369" t="s">
        <v>1312</v>
      </c>
      <c r="N1369" s="30">
        <v>1</v>
      </c>
      <c r="O1369" s="57">
        <v>1</v>
      </c>
      <c r="P1369" s="31">
        <v>1</v>
      </c>
    </row>
    <row r="1370" spans="13:16" x14ac:dyDescent="0.25">
      <c r="M1370" t="s">
        <v>1313</v>
      </c>
      <c r="N1370" s="30">
        <v>1</v>
      </c>
      <c r="O1370" s="57">
        <v>1</v>
      </c>
      <c r="P1370" s="31">
        <v>1</v>
      </c>
    </row>
    <row r="1371" spans="13:16" x14ac:dyDescent="0.25">
      <c r="M1371" t="s">
        <v>1314</v>
      </c>
      <c r="N1371" s="30">
        <v>1</v>
      </c>
      <c r="O1371" s="57">
        <v>1</v>
      </c>
      <c r="P1371" s="31">
        <v>1</v>
      </c>
    </row>
    <row r="1372" spans="13:16" x14ac:dyDescent="0.25">
      <c r="M1372" t="s">
        <v>1315</v>
      </c>
      <c r="N1372" s="30">
        <v>1</v>
      </c>
      <c r="O1372" s="57">
        <v>1</v>
      </c>
      <c r="P1372" s="31">
        <v>1</v>
      </c>
    </row>
    <row r="1373" spans="13:16" x14ac:dyDescent="0.25">
      <c r="M1373" t="s">
        <v>1316</v>
      </c>
      <c r="N1373" s="30">
        <v>1</v>
      </c>
      <c r="O1373" s="57">
        <v>1</v>
      </c>
      <c r="P1373" s="31">
        <v>1</v>
      </c>
    </row>
    <row r="1374" spans="13:16" x14ac:dyDescent="0.25">
      <c r="M1374" t="s">
        <v>1317</v>
      </c>
      <c r="N1374" s="30">
        <v>1</v>
      </c>
      <c r="O1374" s="57">
        <v>1</v>
      </c>
      <c r="P1374" s="31">
        <v>1</v>
      </c>
    </row>
    <row r="1375" spans="13:16" x14ac:dyDescent="0.25">
      <c r="M1375" t="s">
        <v>1318</v>
      </c>
      <c r="N1375" s="30">
        <v>0</v>
      </c>
      <c r="O1375" s="57">
        <v>0</v>
      </c>
      <c r="P1375" s="31">
        <v>1</v>
      </c>
    </row>
    <row r="1376" spans="13:16" x14ac:dyDescent="0.25">
      <c r="M1376" t="s">
        <v>1319</v>
      </c>
      <c r="N1376" s="30">
        <v>1</v>
      </c>
      <c r="O1376" s="57">
        <v>1</v>
      </c>
      <c r="P1376" s="31">
        <v>1</v>
      </c>
    </row>
    <row r="1377" spans="13:16" x14ac:dyDescent="0.25">
      <c r="M1377" t="s">
        <v>1320</v>
      </c>
      <c r="N1377" s="30">
        <v>1</v>
      </c>
      <c r="O1377" s="57">
        <v>1</v>
      </c>
      <c r="P1377" s="31">
        <v>1</v>
      </c>
    </row>
    <row r="1378" spans="13:16" x14ac:dyDescent="0.25">
      <c r="M1378" t="s">
        <v>1321</v>
      </c>
      <c r="N1378" s="30">
        <v>1</v>
      </c>
      <c r="O1378" s="57">
        <v>1</v>
      </c>
      <c r="P1378" s="31">
        <v>1</v>
      </c>
    </row>
    <row r="1379" spans="13:16" x14ac:dyDescent="0.25">
      <c r="M1379" t="s">
        <v>1322</v>
      </c>
      <c r="N1379" s="30">
        <v>1</v>
      </c>
      <c r="O1379" s="57">
        <v>1</v>
      </c>
      <c r="P1379" s="31">
        <v>1</v>
      </c>
    </row>
    <row r="1380" spans="13:16" x14ac:dyDescent="0.25">
      <c r="M1380" t="s">
        <v>1323</v>
      </c>
      <c r="N1380" s="30">
        <v>1</v>
      </c>
      <c r="O1380" s="57">
        <v>1</v>
      </c>
      <c r="P1380" s="31">
        <v>1</v>
      </c>
    </row>
    <row r="1381" spans="13:16" x14ac:dyDescent="0.25">
      <c r="M1381" t="s">
        <v>1324</v>
      </c>
      <c r="N1381" s="30">
        <v>1</v>
      </c>
      <c r="O1381" s="57">
        <v>1</v>
      </c>
      <c r="P1381" s="31">
        <v>1</v>
      </c>
    </row>
    <row r="1382" spans="13:16" x14ac:dyDescent="0.25">
      <c r="M1382" t="s">
        <v>1325</v>
      </c>
      <c r="N1382" s="30">
        <v>1</v>
      </c>
      <c r="O1382" s="57">
        <v>1</v>
      </c>
      <c r="P1382" s="31">
        <v>1</v>
      </c>
    </row>
    <row r="1383" spans="13:16" x14ac:dyDescent="0.25">
      <c r="M1383" t="s">
        <v>1326</v>
      </c>
      <c r="N1383" s="30">
        <v>1</v>
      </c>
      <c r="O1383" s="57">
        <v>1</v>
      </c>
      <c r="P1383" s="31">
        <v>1</v>
      </c>
    </row>
    <row r="1384" spans="13:16" x14ac:dyDescent="0.25">
      <c r="M1384" t="s">
        <v>1327</v>
      </c>
      <c r="N1384" s="30">
        <v>1</v>
      </c>
      <c r="O1384" s="57">
        <v>1</v>
      </c>
      <c r="P1384" s="31">
        <v>0</v>
      </c>
    </row>
    <row r="1385" spans="13:16" x14ac:dyDescent="0.25">
      <c r="M1385" t="s">
        <v>1328</v>
      </c>
      <c r="N1385" s="30">
        <v>1</v>
      </c>
      <c r="O1385" s="57">
        <v>1</v>
      </c>
      <c r="P1385" s="31">
        <v>1</v>
      </c>
    </row>
    <row r="1386" spans="13:16" x14ac:dyDescent="0.25">
      <c r="M1386" t="s">
        <v>1329</v>
      </c>
      <c r="N1386" s="30">
        <v>1</v>
      </c>
      <c r="O1386" s="57">
        <v>1</v>
      </c>
      <c r="P1386" s="31">
        <v>1</v>
      </c>
    </row>
    <row r="1387" spans="13:16" x14ac:dyDescent="0.25">
      <c r="M1387" t="s">
        <v>1330</v>
      </c>
      <c r="N1387" s="30">
        <v>1</v>
      </c>
      <c r="O1387" s="57">
        <v>1</v>
      </c>
      <c r="P1387" s="31">
        <v>1</v>
      </c>
    </row>
    <row r="1388" spans="13:16" x14ac:dyDescent="0.25">
      <c r="M1388" t="s">
        <v>1331</v>
      </c>
      <c r="N1388" s="30">
        <v>1</v>
      </c>
      <c r="O1388" s="57">
        <v>1</v>
      </c>
      <c r="P1388" s="31">
        <v>1</v>
      </c>
    </row>
    <row r="1389" spans="13:16" x14ac:dyDescent="0.25">
      <c r="M1389" t="s">
        <v>1332</v>
      </c>
      <c r="N1389" s="30">
        <v>1</v>
      </c>
      <c r="O1389" s="57">
        <v>1</v>
      </c>
      <c r="P1389" s="31">
        <v>1</v>
      </c>
    </row>
    <row r="1390" spans="13:16" x14ac:dyDescent="0.25">
      <c r="M1390" t="s">
        <v>1333</v>
      </c>
      <c r="N1390" s="30">
        <v>1</v>
      </c>
      <c r="O1390" s="57">
        <v>1</v>
      </c>
      <c r="P1390" s="31">
        <v>1</v>
      </c>
    </row>
    <row r="1391" spans="13:16" x14ac:dyDescent="0.25">
      <c r="M1391" t="s">
        <v>1334</v>
      </c>
      <c r="N1391" s="30">
        <v>1</v>
      </c>
      <c r="O1391" s="57">
        <v>1</v>
      </c>
      <c r="P1391" s="31">
        <v>1</v>
      </c>
    </row>
    <row r="1392" spans="13:16" x14ac:dyDescent="0.25">
      <c r="M1392" t="s">
        <v>1335</v>
      </c>
      <c r="N1392" s="30">
        <v>1</v>
      </c>
      <c r="O1392" s="57">
        <v>1</v>
      </c>
      <c r="P1392" s="31">
        <v>1</v>
      </c>
    </row>
    <row r="1393" spans="13:16" x14ac:dyDescent="0.25">
      <c r="M1393" t="s">
        <v>1336</v>
      </c>
      <c r="N1393" s="30">
        <v>1</v>
      </c>
      <c r="O1393" s="57">
        <v>1</v>
      </c>
      <c r="P1393" s="31">
        <v>1</v>
      </c>
    </row>
    <row r="1394" spans="13:16" x14ac:dyDescent="0.25">
      <c r="M1394" t="s">
        <v>1337</v>
      </c>
      <c r="N1394" s="30">
        <v>1</v>
      </c>
      <c r="O1394" s="57">
        <v>1</v>
      </c>
      <c r="P1394" s="31">
        <v>1</v>
      </c>
    </row>
    <row r="1395" spans="13:16" x14ac:dyDescent="0.25">
      <c r="M1395" t="s">
        <v>1338</v>
      </c>
      <c r="N1395" s="30">
        <v>1</v>
      </c>
      <c r="O1395" s="57">
        <v>1</v>
      </c>
      <c r="P1395" s="31">
        <v>1</v>
      </c>
    </row>
    <row r="1396" spans="13:16" x14ac:dyDescent="0.25">
      <c r="M1396" t="s">
        <v>1339</v>
      </c>
      <c r="N1396" s="30">
        <v>1</v>
      </c>
      <c r="O1396" s="57">
        <v>1</v>
      </c>
      <c r="P1396" s="31">
        <v>1</v>
      </c>
    </row>
    <row r="1397" spans="13:16" x14ac:dyDescent="0.25">
      <c r="M1397" t="s">
        <v>1340</v>
      </c>
      <c r="N1397" s="30">
        <v>1</v>
      </c>
      <c r="O1397" s="57">
        <v>1</v>
      </c>
      <c r="P1397" s="31">
        <v>1</v>
      </c>
    </row>
    <row r="1398" spans="13:16" x14ac:dyDescent="0.25">
      <c r="M1398" t="s">
        <v>1341</v>
      </c>
      <c r="N1398" s="30">
        <v>1</v>
      </c>
      <c r="O1398" s="57">
        <v>1</v>
      </c>
      <c r="P1398" s="31">
        <v>1</v>
      </c>
    </row>
    <row r="1399" spans="13:16" x14ac:dyDescent="0.25">
      <c r="M1399" t="s">
        <v>1342</v>
      </c>
      <c r="N1399" s="30">
        <v>1</v>
      </c>
      <c r="O1399" s="57">
        <v>1</v>
      </c>
      <c r="P1399" s="31">
        <v>1</v>
      </c>
    </row>
    <row r="1400" spans="13:16" x14ac:dyDescent="0.25">
      <c r="M1400" t="s">
        <v>1343</v>
      </c>
      <c r="N1400" s="30">
        <v>1</v>
      </c>
      <c r="O1400" s="57">
        <v>1</v>
      </c>
      <c r="P1400" s="31">
        <v>1</v>
      </c>
    </row>
    <row r="1401" spans="13:16" x14ac:dyDescent="0.25">
      <c r="M1401" t="s">
        <v>1344</v>
      </c>
      <c r="N1401" s="30">
        <v>1</v>
      </c>
      <c r="O1401" s="57">
        <v>1</v>
      </c>
      <c r="P1401" s="31">
        <v>1</v>
      </c>
    </row>
    <row r="1402" spans="13:16" x14ac:dyDescent="0.25">
      <c r="M1402" t="s">
        <v>1345</v>
      </c>
      <c r="N1402" s="30">
        <v>1</v>
      </c>
      <c r="O1402" s="57">
        <v>1</v>
      </c>
      <c r="P1402" s="31">
        <v>1</v>
      </c>
    </row>
    <row r="1403" spans="13:16" x14ac:dyDescent="0.25">
      <c r="M1403" t="s">
        <v>1346</v>
      </c>
      <c r="N1403" s="30">
        <v>1</v>
      </c>
      <c r="O1403" s="57">
        <v>1</v>
      </c>
      <c r="P1403" s="31">
        <v>1</v>
      </c>
    </row>
    <row r="1404" spans="13:16" x14ac:dyDescent="0.25">
      <c r="M1404" t="s">
        <v>1347</v>
      </c>
      <c r="N1404" s="30">
        <v>1</v>
      </c>
      <c r="O1404" s="57">
        <v>1</v>
      </c>
      <c r="P1404" s="31">
        <v>1</v>
      </c>
    </row>
    <row r="1405" spans="13:16" x14ac:dyDescent="0.25">
      <c r="M1405" t="s">
        <v>1348</v>
      </c>
      <c r="N1405" s="30">
        <v>1</v>
      </c>
      <c r="O1405" s="57">
        <v>1</v>
      </c>
      <c r="P1405" s="31">
        <v>1</v>
      </c>
    </row>
    <row r="1406" spans="13:16" x14ac:dyDescent="0.25">
      <c r="M1406" t="s">
        <v>1349</v>
      </c>
      <c r="N1406" s="30">
        <v>1</v>
      </c>
      <c r="O1406" s="57">
        <v>1</v>
      </c>
      <c r="P1406" s="31">
        <v>1</v>
      </c>
    </row>
    <row r="1407" spans="13:16" x14ac:dyDescent="0.25">
      <c r="M1407" t="s">
        <v>1350</v>
      </c>
      <c r="N1407" s="30">
        <v>1</v>
      </c>
      <c r="O1407" s="57">
        <v>1</v>
      </c>
      <c r="P1407" s="31">
        <v>1</v>
      </c>
    </row>
    <row r="1408" spans="13:16" x14ac:dyDescent="0.25">
      <c r="M1408" t="s">
        <v>1351</v>
      </c>
      <c r="N1408" s="30">
        <v>1</v>
      </c>
      <c r="O1408" s="57">
        <v>1</v>
      </c>
      <c r="P1408" s="31">
        <v>1</v>
      </c>
    </row>
    <row r="1409" spans="13:16" x14ac:dyDescent="0.25">
      <c r="M1409" t="s">
        <v>1352</v>
      </c>
      <c r="N1409" s="30">
        <v>1</v>
      </c>
      <c r="O1409" s="57">
        <v>1</v>
      </c>
      <c r="P1409" s="31">
        <v>1</v>
      </c>
    </row>
    <row r="1410" spans="13:16" x14ac:dyDescent="0.25">
      <c r="M1410" t="s">
        <v>1353</v>
      </c>
      <c r="N1410" s="30">
        <v>1</v>
      </c>
      <c r="O1410" s="57">
        <v>1</v>
      </c>
      <c r="P1410" s="31">
        <v>1</v>
      </c>
    </row>
    <row r="1411" spans="13:16" x14ac:dyDescent="0.25">
      <c r="M1411" t="s">
        <v>1354</v>
      </c>
      <c r="N1411" s="30">
        <v>1</v>
      </c>
      <c r="O1411" s="57">
        <v>1</v>
      </c>
      <c r="P1411" s="31">
        <v>1</v>
      </c>
    </row>
    <row r="1412" spans="13:16" x14ac:dyDescent="0.25">
      <c r="M1412" t="s">
        <v>1355</v>
      </c>
      <c r="N1412" s="30">
        <v>1</v>
      </c>
      <c r="O1412" s="57">
        <v>1</v>
      </c>
      <c r="P1412" s="31">
        <v>1</v>
      </c>
    </row>
    <row r="1413" spans="13:16" x14ac:dyDescent="0.25">
      <c r="M1413" t="s">
        <v>1356</v>
      </c>
      <c r="N1413" s="30">
        <v>1</v>
      </c>
      <c r="O1413" s="57">
        <v>1</v>
      </c>
      <c r="P1413" s="31">
        <v>1</v>
      </c>
    </row>
    <row r="1414" spans="13:16" x14ac:dyDescent="0.25">
      <c r="M1414" t="s">
        <v>1357</v>
      </c>
      <c r="N1414" s="30">
        <v>1</v>
      </c>
      <c r="O1414" s="57">
        <v>1</v>
      </c>
      <c r="P1414" s="31">
        <v>1</v>
      </c>
    </row>
    <row r="1415" spans="13:16" x14ac:dyDescent="0.25">
      <c r="M1415" t="s">
        <v>1358</v>
      </c>
      <c r="N1415" s="30">
        <v>1</v>
      </c>
      <c r="O1415" s="57">
        <v>1</v>
      </c>
      <c r="P1415" s="31">
        <v>1</v>
      </c>
    </row>
    <row r="1416" spans="13:16" x14ac:dyDescent="0.25">
      <c r="M1416" t="s">
        <v>1359</v>
      </c>
      <c r="N1416" s="30">
        <v>1</v>
      </c>
      <c r="O1416" s="57">
        <v>1</v>
      </c>
      <c r="P1416" s="31">
        <v>1</v>
      </c>
    </row>
    <row r="1417" spans="13:16" x14ac:dyDescent="0.25">
      <c r="M1417" t="s">
        <v>1360</v>
      </c>
      <c r="N1417" s="30">
        <v>1</v>
      </c>
      <c r="O1417" s="57">
        <v>0</v>
      </c>
      <c r="P1417" s="31">
        <v>1</v>
      </c>
    </row>
    <row r="1418" spans="13:16" x14ac:dyDescent="0.25">
      <c r="M1418" t="s">
        <v>1361</v>
      </c>
      <c r="N1418" s="30">
        <v>1</v>
      </c>
      <c r="O1418" s="57">
        <v>1</v>
      </c>
      <c r="P1418" s="31">
        <v>1</v>
      </c>
    </row>
    <row r="1419" spans="13:16" x14ac:dyDescent="0.25">
      <c r="M1419" t="s">
        <v>1362</v>
      </c>
      <c r="N1419" s="30">
        <v>1</v>
      </c>
      <c r="O1419" s="57">
        <v>1</v>
      </c>
      <c r="P1419" s="31">
        <v>1</v>
      </c>
    </row>
    <row r="1420" spans="13:16" x14ac:dyDescent="0.25">
      <c r="M1420" t="s">
        <v>1363</v>
      </c>
      <c r="N1420" s="30">
        <v>1</v>
      </c>
      <c r="O1420" s="57">
        <v>1</v>
      </c>
      <c r="P1420" s="31">
        <v>1</v>
      </c>
    </row>
    <row r="1421" spans="13:16" x14ac:dyDescent="0.25">
      <c r="M1421" t="s">
        <v>1364</v>
      </c>
      <c r="N1421" s="30">
        <v>1</v>
      </c>
      <c r="O1421" s="57">
        <v>1</v>
      </c>
      <c r="P1421" s="31">
        <v>1</v>
      </c>
    </row>
    <row r="1422" spans="13:16" x14ac:dyDescent="0.25">
      <c r="M1422" t="s">
        <v>1365</v>
      </c>
      <c r="N1422" s="30">
        <v>1</v>
      </c>
      <c r="O1422" s="57">
        <v>1</v>
      </c>
      <c r="P1422" s="31">
        <v>1</v>
      </c>
    </row>
    <row r="1423" spans="13:16" x14ac:dyDescent="0.25">
      <c r="M1423" t="s">
        <v>1366</v>
      </c>
      <c r="N1423" s="30">
        <v>1</v>
      </c>
      <c r="O1423" s="57">
        <v>1</v>
      </c>
      <c r="P1423" s="31">
        <v>1</v>
      </c>
    </row>
    <row r="1424" spans="13:16" x14ac:dyDescent="0.25">
      <c r="M1424" t="s">
        <v>1367</v>
      </c>
      <c r="N1424" s="30">
        <v>1</v>
      </c>
      <c r="O1424" s="57">
        <v>1</v>
      </c>
      <c r="P1424" s="31">
        <v>1</v>
      </c>
    </row>
    <row r="1425" spans="13:16" x14ac:dyDescent="0.25">
      <c r="M1425" t="s">
        <v>1368</v>
      </c>
      <c r="N1425" s="30">
        <v>1</v>
      </c>
      <c r="O1425" s="57">
        <v>1</v>
      </c>
      <c r="P1425" s="31">
        <v>1</v>
      </c>
    </row>
    <row r="1426" spans="13:16" x14ac:dyDescent="0.25">
      <c r="M1426" t="s">
        <v>1369</v>
      </c>
      <c r="N1426" s="30">
        <v>1</v>
      </c>
      <c r="O1426" s="57">
        <v>1</v>
      </c>
      <c r="P1426" s="31">
        <v>1</v>
      </c>
    </row>
    <row r="1427" spans="13:16" x14ac:dyDescent="0.25">
      <c r="M1427" t="s">
        <v>1370</v>
      </c>
      <c r="N1427" s="30">
        <v>1</v>
      </c>
      <c r="O1427" s="57">
        <v>1</v>
      </c>
      <c r="P1427" s="31">
        <v>1</v>
      </c>
    </row>
    <row r="1428" spans="13:16" x14ac:dyDescent="0.25">
      <c r="M1428" t="s">
        <v>1371</v>
      </c>
      <c r="N1428" s="30">
        <v>1</v>
      </c>
      <c r="O1428" s="57">
        <v>1</v>
      </c>
      <c r="P1428" s="31">
        <v>1</v>
      </c>
    </row>
    <row r="1429" spans="13:16" x14ac:dyDescent="0.25">
      <c r="M1429" t="s">
        <v>1372</v>
      </c>
      <c r="N1429" s="30">
        <v>1</v>
      </c>
      <c r="O1429" s="57">
        <v>1</v>
      </c>
      <c r="P1429" s="31">
        <v>1</v>
      </c>
    </row>
    <row r="1430" spans="13:16" x14ac:dyDescent="0.25">
      <c r="M1430" t="s">
        <v>1373</v>
      </c>
      <c r="N1430" s="30">
        <v>1</v>
      </c>
      <c r="O1430" s="57">
        <v>1</v>
      </c>
      <c r="P1430" s="31">
        <v>1</v>
      </c>
    </row>
    <row r="1431" spans="13:16" x14ac:dyDescent="0.25">
      <c r="M1431" t="s">
        <v>1374</v>
      </c>
      <c r="N1431" s="30">
        <v>1</v>
      </c>
      <c r="O1431" s="57">
        <v>1</v>
      </c>
      <c r="P1431" s="31">
        <v>1</v>
      </c>
    </row>
    <row r="1432" spans="13:16" x14ac:dyDescent="0.25">
      <c r="M1432" t="s">
        <v>1375</v>
      </c>
      <c r="N1432" s="30">
        <v>1</v>
      </c>
      <c r="O1432" s="57">
        <v>1</v>
      </c>
      <c r="P1432" s="31">
        <v>1</v>
      </c>
    </row>
    <row r="1433" spans="13:16" x14ac:dyDescent="0.25">
      <c r="M1433" t="s">
        <v>1376</v>
      </c>
      <c r="N1433" s="30">
        <v>0</v>
      </c>
      <c r="O1433" s="57">
        <v>1</v>
      </c>
      <c r="P1433" s="31">
        <v>1</v>
      </c>
    </row>
    <row r="1434" spans="13:16" x14ac:dyDescent="0.25">
      <c r="M1434" t="s">
        <v>1377</v>
      </c>
      <c r="N1434" s="30">
        <v>1</v>
      </c>
      <c r="O1434" s="57">
        <v>1</v>
      </c>
      <c r="P1434" s="31">
        <v>1</v>
      </c>
    </row>
    <row r="1435" spans="13:16" x14ac:dyDescent="0.25">
      <c r="M1435" t="s">
        <v>1378</v>
      </c>
      <c r="N1435" s="30">
        <v>1</v>
      </c>
      <c r="O1435" s="57">
        <v>1</v>
      </c>
      <c r="P1435" s="31">
        <v>1</v>
      </c>
    </row>
    <row r="1436" spans="13:16" x14ac:dyDescent="0.25">
      <c r="M1436" t="s">
        <v>1379</v>
      </c>
      <c r="N1436" s="30">
        <v>0</v>
      </c>
      <c r="O1436" s="57">
        <v>0</v>
      </c>
      <c r="P1436" s="31">
        <v>1</v>
      </c>
    </row>
    <row r="1437" spans="13:16" x14ac:dyDescent="0.25">
      <c r="M1437" t="s">
        <v>1380</v>
      </c>
      <c r="N1437" s="30">
        <v>1</v>
      </c>
      <c r="O1437" s="57">
        <v>1</v>
      </c>
      <c r="P1437" s="31">
        <v>1</v>
      </c>
    </row>
    <row r="1438" spans="13:16" x14ac:dyDescent="0.25">
      <c r="M1438" t="s">
        <v>1381</v>
      </c>
      <c r="N1438" s="30">
        <v>1</v>
      </c>
      <c r="O1438" s="57">
        <v>1</v>
      </c>
      <c r="P1438" s="31">
        <v>1</v>
      </c>
    </row>
    <row r="1439" spans="13:16" x14ac:dyDescent="0.25">
      <c r="M1439" t="s">
        <v>1382</v>
      </c>
      <c r="N1439" s="30">
        <v>1</v>
      </c>
      <c r="O1439" s="57">
        <v>1</v>
      </c>
      <c r="P1439" s="31">
        <v>1</v>
      </c>
    </row>
    <row r="1440" spans="13:16" x14ac:dyDescent="0.25">
      <c r="M1440" t="s">
        <v>1383</v>
      </c>
      <c r="N1440" s="30">
        <v>1</v>
      </c>
      <c r="O1440" s="57">
        <v>1</v>
      </c>
      <c r="P1440" s="31">
        <v>1</v>
      </c>
    </row>
    <row r="1441" spans="13:16" x14ac:dyDescent="0.25">
      <c r="M1441" t="s">
        <v>1384</v>
      </c>
      <c r="N1441" s="30">
        <v>1</v>
      </c>
      <c r="O1441" s="57">
        <v>1</v>
      </c>
      <c r="P1441" s="31">
        <v>1</v>
      </c>
    </row>
    <row r="1442" spans="13:16" x14ac:dyDescent="0.25">
      <c r="M1442" t="s">
        <v>1385</v>
      </c>
      <c r="N1442" s="30">
        <v>1</v>
      </c>
      <c r="O1442" s="57">
        <v>1</v>
      </c>
      <c r="P1442" s="31">
        <v>1</v>
      </c>
    </row>
    <row r="1443" spans="13:16" x14ac:dyDescent="0.25">
      <c r="M1443" t="s">
        <v>1386</v>
      </c>
      <c r="N1443" s="30">
        <v>1</v>
      </c>
      <c r="O1443" s="57">
        <v>1</v>
      </c>
      <c r="P1443" s="31">
        <v>1</v>
      </c>
    </row>
    <row r="1444" spans="13:16" x14ac:dyDescent="0.25">
      <c r="M1444" t="s">
        <v>1387</v>
      </c>
      <c r="N1444" s="30">
        <v>1</v>
      </c>
      <c r="O1444" s="57">
        <v>1</v>
      </c>
      <c r="P1444" s="31">
        <v>1</v>
      </c>
    </row>
    <row r="1445" spans="13:16" x14ac:dyDescent="0.25">
      <c r="M1445" t="s">
        <v>1388</v>
      </c>
      <c r="N1445" s="30">
        <v>0</v>
      </c>
      <c r="O1445" s="57">
        <v>0</v>
      </c>
      <c r="P1445" s="31">
        <v>0</v>
      </c>
    </row>
    <row r="1446" spans="13:16" x14ac:dyDescent="0.25">
      <c r="M1446" t="s">
        <v>1389</v>
      </c>
      <c r="N1446" s="30">
        <v>1</v>
      </c>
      <c r="O1446" s="57">
        <v>1</v>
      </c>
      <c r="P1446" s="31">
        <v>1</v>
      </c>
    </row>
    <row r="1447" spans="13:16" x14ac:dyDescent="0.25">
      <c r="M1447" t="s">
        <v>1390</v>
      </c>
      <c r="N1447" s="30">
        <v>1</v>
      </c>
      <c r="O1447" s="57">
        <v>1</v>
      </c>
      <c r="P1447" s="31">
        <v>1</v>
      </c>
    </row>
    <row r="1448" spans="13:16" x14ac:dyDescent="0.25">
      <c r="M1448" t="s">
        <v>1391</v>
      </c>
      <c r="N1448" s="30">
        <v>1</v>
      </c>
      <c r="O1448" s="57">
        <v>1</v>
      </c>
      <c r="P1448" s="31">
        <v>1</v>
      </c>
    </row>
    <row r="1449" spans="13:16" x14ac:dyDescent="0.25">
      <c r="M1449" t="s">
        <v>1392</v>
      </c>
      <c r="N1449" s="30">
        <v>1</v>
      </c>
      <c r="O1449" s="57">
        <v>1</v>
      </c>
      <c r="P1449" s="31">
        <v>1</v>
      </c>
    </row>
    <row r="1450" spans="13:16" x14ac:dyDescent="0.25">
      <c r="M1450" t="s">
        <v>1393</v>
      </c>
      <c r="N1450" s="30">
        <v>1</v>
      </c>
      <c r="O1450" s="57">
        <v>1</v>
      </c>
      <c r="P1450" s="31">
        <v>1</v>
      </c>
    </row>
    <row r="1451" spans="13:16" x14ac:dyDescent="0.25">
      <c r="M1451" t="s">
        <v>1394</v>
      </c>
      <c r="N1451" s="30">
        <v>1</v>
      </c>
      <c r="O1451" s="57">
        <v>1</v>
      </c>
      <c r="P1451" s="31">
        <v>1</v>
      </c>
    </row>
    <row r="1452" spans="13:16" x14ac:dyDescent="0.25">
      <c r="M1452" t="s">
        <v>1395</v>
      </c>
      <c r="N1452" s="30">
        <v>1</v>
      </c>
      <c r="O1452" s="57">
        <v>1</v>
      </c>
      <c r="P1452" s="31">
        <v>1</v>
      </c>
    </row>
    <row r="1453" spans="13:16" x14ac:dyDescent="0.25">
      <c r="M1453" t="s">
        <v>1396</v>
      </c>
      <c r="N1453" s="30">
        <v>1</v>
      </c>
      <c r="O1453" s="57">
        <v>1</v>
      </c>
      <c r="P1453" s="31">
        <v>1</v>
      </c>
    </row>
    <row r="1454" spans="13:16" x14ac:dyDescent="0.25">
      <c r="M1454" t="s">
        <v>1397</v>
      </c>
      <c r="N1454" s="30">
        <v>0</v>
      </c>
      <c r="O1454" s="57">
        <v>0</v>
      </c>
      <c r="P1454" s="31">
        <v>1</v>
      </c>
    </row>
    <row r="1455" spans="13:16" x14ac:dyDescent="0.25">
      <c r="M1455" t="s">
        <v>1398</v>
      </c>
      <c r="N1455" s="30">
        <v>1</v>
      </c>
      <c r="O1455" s="57">
        <v>1</v>
      </c>
      <c r="P1455" s="31">
        <v>1</v>
      </c>
    </row>
    <row r="1456" spans="13:16" x14ac:dyDescent="0.25">
      <c r="M1456" t="s">
        <v>1399</v>
      </c>
      <c r="N1456" s="30">
        <v>1</v>
      </c>
      <c r="O1456" s="57">
        <v>1</v>
      </c>
      <c r="P1456" s="31">
        <v>1</v>
      </c>
    </row>
    <row r="1457" spans="13:16" x14ac:dyDescent="0.25">
      <c r="M1457" t="s">
        <v>1400</v>
      </c>
      <c r="N1457" s="30">
        <v>1</v>
      </c>
      <c r="O1457" s="57">
        <v>1</v>
      </c>
      <c r="P1457" s="31">
        <v>1</v>
      </c>
    </row>
    <row r="1458" spans="13:16" x14ac:dyDescent="0.25">
      <c r="M1458" t="s">
        <v>1401</v>
      </c>
      <c r="N1458" s="30">
        <v>1</v>
      </c>
      <c r="O1458" s="57">
        <v>1</v>
      </c>
      <c r="P1458" s="31">
        <v>1</v>
      </c>
    </row>
    <row r="1459" spans="13:16" x14ac:dyDescent="0.25">
      <c r="M1459" t="s">
        <v>1402</v>
      </c>
      <c r="N1459" s="30">
        <v>1</v>
      </c>
      <c r="O1459" s="57">
        <v>1</v>
      </c>
      <c r="P1459" s="31">
        <v>0</v>
      </c>
    </row>
    <row r="1460" spans="13:16" x14ac:dyDescent="0.25">
      <c r="M1460" t="s">
        <v>1403</v>
      </c>
      <c r="N1460" s="30">
        <v>1</v>
      </c>
      <c r="O1460" s="57">
        <v>1</v>
      </c>
      <c r="P1460" s="31">
        <v>1</v>
      </c>
    </row>
    <row r="1461" spans="13:16" x14ac:dyDescent="0.25">
      <c r="M1461" t="s">
        <v>1404</v>
      </c>
      <c r="N1461" s="30">
        <v>1</v>
      </c>
      <c r="O1461" s="57">
        <v>0</v>
      </c>
      <c r="P1461" s="31">
        <v>1</v>
      </c>
    </row>
    <row r="1462" spans="13:16" x14ac:dyDescent="0.25">
      <c r="M1462" t="s">
        <v>1405</v>
      </c>
      <c r="N1462" s="30">
        <v>1</v>
      </c>
      <c r="O1462" s="57">
        <v>1</v>
      </c>
      <c r="P1462" s="31">
        <v>1</v>
      </c>
    </row>
    <row r="1463" spans="13:16" x14ac:dyDescent="0.25">
      <c r="M1463" t="s">
        <v>1406</v>
      </c>
      <c r="N1463" s="30">
        <v>1</v>
      </c>
      <c r="O1463" s="57">
        <v>1</v>
      </c>
      <c r="P1463" s="31">
        <v>1</v>
      </c>
    </row>
    <row r="1464" spans="13:16" x14ac:dyDescent="0.25">
      <c r="M1464" t="s">
        <v>1407</v>
      </c>
      <c r="N1464" s="30">
        <v>1</v>
      </c>
      <c r="O1464" s="57">
        <v>1</v>
      </c>
      <c r="P1464" s="31">
        <v>1</v>
      </c>
    </row>
    <row r="1465" spans="13:16" x14ac:dyDescent="0.25">
      <c r="M1465" t="s">
        <v>1408</v>
      </c>
      <c r="N1465" s="30">
        <v>1</v>
      </c>
      <c r="O1465" s="57">
        <v>1</v>
      </c>
      <c r="P1465" s="31">
        <v>1</v>
      </c>
    </row>
    <row r="1466" spans="13:16" x14ac:dyDescent="0.25">
      <c r="M1466" t="s">
        <v>1409</v>
      </c>
      <c r="N1466" s="30">
        <v>1</v>
      </c>
      <c r="O1466" s="57">
        <v>1</v>
      </c>
      <c r="P1466" s="31">
        <v>1</v>
      </c>
    </row>
    <row r="1467" spans="13:16" x14ac:dyDescent="0.25">
      <c r="M1467" t="s">
        <v>1410</v>
      </c>
      <c r="N1467" s="30">
        <v>1</v>
      </c>
      <c r="O1467" s="57">
        <v>1</v>
      </c>
      <c r="P1467" s="31">
        <v>1</v>
      </c>
    </row>
    <row r="1468" spans="13:16" x14ac:dyDescent="0.25">
      <c r="M1468" t="s">
        <v>1411</v>
      </c>
      <c r="N1468" s="30">
        <v>1</v>
      </c>
      <c r="O1468" s="57">
        <v>1</v>
      </c>
      <c r="P1468" s="31">
        <v>1</v>
      </c>
    </row>
    <row r="1469" spans="13:16" x14ac:dyDescent="0.25">
      <c r="M1469" t="s">
        <v>1412</v>
      </c>
      <c r="N1469" s="30">
        <v>1</v>
      </c>
      <c r="O1469" s="57">
        <v>1</v>
      </c>
      <c r="P1469" s="31">
        <v>1</v>
      </c>
    </row>
    <row r="1470" spans="13:16" x14ac:dyDescent="0.25">
      <c r="M1470" t="s">
        <v>1413</v>
      </c>
      <c r="N1470" s="30">
        <v>1</v>
      </c>
      <c r="O1470" s="57">
        <v>1</v>
      </c>
      <c r="P1470" s="31">
        <v>0</v>
      </c>
    </row>
    <row r="1471" spans="13:16" x14ac:dyDescent="0.25">
      <c r="M1471" t="s">
        <v>1414</v>
      </c>
      <c r="N1471" s="30">
        <v>1</v>
      </c>
      <c r="O1471" s="57">
        <v>1</v>
      </c>
      <c r="P1471" s="31">
        <v>0</v>
      </c>
    </row>
    <row r="1472" spans="13:16" x14ac:dyDescent="0.25">
      <c r="M1472" t="s">
        <v>1415</v>
      </c>
      <c r="N1472" s="30">
        <v>1</v>
      </c>
      <c r="O1472" s="57">
        <v>1</v>
      </c>
      <c r="P1472" s="31">
        <v>1</v>
      </c>
    </row>
    <row r="1473" spans="13:16" x14ac:dyDescent="0.25">
      <c r="M1473" t="s">
        <v>1416</v>
      </c>
      <c r="N1473" s="30">
        <v>1</v>
      </c>
      <c r="O1473" s="57">
        <v>1</v>
      </c>
      <c r="P1473" s="31">
        <v>1</v>
      </c>
    </row>
    <row r="1474" spans="13:16" x14ac:dyDescent="0.25">
      <c r="M1474" t="s">
        <v>1417</v>
      </c>
      <c r="N1474" s="30">
        <v>1</v>
      </c>
      <c r="O1474" s="57">
        <v>1</v>
      </c>
      <c r="P1474" s="31">
        <v>1</v>
      </c>
    </row>
    <row r="1475" spans="13:16" x14ac:dyDescent="0.25">
      <c r="M1475" t="s">
        <v>1418</v>
      </c>
      <c r="N1475" s="30">
        <v>1</v>
      </c>
      <c r="O1475" s="57">
        <v>1</v>
      </c>
      <c r="P1475" s="31">
        <v>1</v>
      </c>
    </row>
    <row r="1476" spans="13:16" x14ac:dyDescent="0.25">
      <c r="M1476" t="s">
        <v>1419</v>
      </c>
      <c r="N1476" s="30">
        <v>1</v>
      </c>
      <c r="O1476" s="57">
        <v>1</v>
      </c>
      <c r="P1476" s="31">
        <v>1</v>
      </c>
    </row>
    <row r="1477" spans="13:16" x14ac:dyDescent="0.25">
      <c r="M1477" t="s">
        <v>1420</v>
      </c>
      <c r="N1477" s="30">
        <v>1</v>
      </c>
      <c r="O1477" s="57">
        <v>1</v>
      </c>
      <c r="P1477" s="31">
        <v>1</v>
      </c>
    </row>
    <row r="1478" spans="13:16" x14ac:dyDescent="0.25">
      <c r="M1478" t="s">
        <v>1421</v>
      </c>
      <c r="N1478" s="30">
        <v>1</v>
      </c>
      <c r="O1478" s="57">
        <v>1</v>
      </c>
      <c r="P1478" s="31">
        <v>1</v>
      </c>
    </row>
    <row r="1479" spans="13:16" x14ac:dyDescent="0.25">
      <c r="M1479" t="s">
        <v>1422</v>
      </c>
      <c r="N1479" s="30">
        <v>1</v>
      </c>
      <c r="O1479" s="57">
        <v>1</v>
      </c>
      <c r="P1479" s="31">
        <v>1</v>
      </c>
    </row>
    <row r="1480" spans="13:16" x14ac:dyDescent="0.25">
      <c r="M1480" t="s">
        <v>1423</v>
      </c>
      <c r="N1480" s="30">
        <v>0</v>
      </c>
      <c r="O1480" s="57">
        <v>1</v>
      </c>
      <c r="P1480" s="31">
        <v>0</v>
      </c>
    </row>
    <row r="1481" spans="13:16" x14ac:dyDescent="0.25">
      <c r="M1481" t="s">
        <v>1424</v>
      </c>
      <c r="N1481" s="30">
        <v>1</v>
      </c>
      <c r="O1481" s="57">
        <v>1</v>
      </c>
      <c r="P1481" s="31">
        <v>1</v>
      </c>
    </row>
    <row r="1482" spans="13:16" x14ac:dyDescent="0.25">
      <c r="M1482" t="s">
        <v>1425</v>
      </c>
      <c r="N1482" s="30">
        <v>1</v>
      </c>
      <c r="O1482" s="57">
        <v>1</v>
      </c>
      <c r="P1482" s="31">
        <v>1</v>
      </c>
    </row>
    <row r="1483" spans="13:16" x14ac:dyDescent="0.25">
      <c r="M1483" t="s">
        <v>1426</v>
      </c>
      <c r="N1483" s="30">
        <v>0</v>
      </c>
      <c r="O1483" s="57">
        <v>0</v>
      </c>
      <c r="P1483" s="31">
        <v>0</v>
      </c>
    </row>
    <row r="1484" spans="13:16" x14ac:dyDescent="0.25">
      <c r="M1484" t="s">
        <v>1427</v>
      </c>
      <c r="N1484" s="30">
        <v>1</v>
      </c>
      <c r="O1484" s="57">
        <v>1</v>
      </c>
      <c r="P1484" s="31">
        <v>1</v>
      </c>
    </row>
    <row r="1485" spans="13:16" x14ac:dyDescent="0.25">
      <c r="M1485" t="s">
        <v>1428</v>
      </c>
      <c r="N1485" s="30">
        <v>1</v>
      </c>
      <c r="O1485" s="57">
        <v>1</v>
      </c>
      <c r="P1485" s="31">
        <v>1</v>
      </c>
    </row>
    <row r="1486" spans="13:16" x14ac:dyDescent="0.25">
      <c r="M1486" t="s">
        <v>1429</v>
      </c>
      <c r="N1486" s="30">
        <v>1</v>
      </c>
      <c r="O1486" s="57">
        <v>1</v>
      </c>
      <c r="P1486" s="31">
        <v>1</v>
      </c>
    </row>
    <row r="1487" spans="13:16" x14ac:dyDescent="0.25">
      <c r="M1487" t="s">
        <v>1430</v>
      </c>
      <c r="N1487" s="30">
        <v>1</v>
      </c>
      <c r="O1487" s="57">
        <v>1</v>
      </c>
      <c r="P1487" s="31">
        <v>1</v>
      </c>
    </row>
    <row r="1488" spans="13:16" x14ac:dyDescent="0.25">
      <c r="M1488" t="s">
        <v>1431</v>
      </c>
      <c r="N1488" s="30">
        <v>1</v>
      </c>
      <c r="O1488" s="57">
        <v>1</v>
      </c>
      <c r="P1488" s="31">
        <v>1</v>
      </c>
    </row>
    <row r="1489" spans="13:16" x14ac:dyDescent="0.25">
      <c r="M1489" t="s">
        <v>1432</v>
      </c>
      <c r="N1489" s="30">
        <v>1</v>
      </c>
      <c r="O1489" s="57">
        <v>1</v>
      </c>
      <c r="P1489" s="31">
        <v>1</v>
      </c>
    </row>
    <row r="1490" spans="13:16" x14ac:dyDescent="0.25">
      <c r="M1490" t="s">
        <v>1433</v>
      </c>
      <c r="N1490" s="30">
        <v>1</v>
      </c>
      <c r="O1490" s="57">
        <v>1</v>
      </c>
      <c r="P1490" s="31">
        <v>1</v>
      </c>
    </row>
    <row r="1491" spans="13:16" x14ac:dyDescent="0.25">
      <c r="M1491" t="s">
        <v>1434</v>
      </c>
      <c r="N1491" s="30">
        <v>1</v>
      </c>
      <c r="O1491" s="57">
        <v>1</v>
      </c>
      <c r="P1491" s="31">
        <v>1</v>
      </c>
    </row>
    <row r="1492" spans="13:16" x14ac:dyDescent="0.25">
      <c r="M1492" t="s">
        <v>1435</v>
      </c>
      <c r="N1492" s="30">
        <v>1</v>
      </c>
      <c r="O1492" s="57">
        <v>1</v>
      </c>
      <c r="P1492" s="31">
        <v>1</v>
      </c>
    </row>
    <row r="1493" spans="13:16" x14ac:dyDescent="0.25">
      <c r="M1493" t="s">
        <v>1436</v>
      </c>
      <c r="N1493" s="30">
        <v>1</v>
      </c>
      <c r="O1493" s="57">
        <v>1</v>
      </c>
      <c r="P1493" s="31">
        <v>1</v>
      </c>
    </row>
    <row r="1494" spans="13:16" x14ac:dyDescent="0.25">
      <c r="M1494" t="s">
        <v>1437</v>
      </c>
      <c r="N1494" s="30">
        <v>1</v>
      </c>
      <c r="O1494" s="57">
        <v>1</v>
      </c>
      <c r="P1494" s="31">
        <v>1</v>
      </c>
    </row>
    <row r="1495" spans="13:16" x14ac:dyDescent="0.25">
      <c r="M1495" t="s">
        <v>1438</v>
      </c>
      <c r="N1495" s="30">
        <v>1</v>
      </c>
      <c r="O1495" s="57">
        <v>1</v>
      </c>
      <c r="P1495" s="31">
        <v>1</v>
      </c>
    </row>
    <row r="1496" spans="13:16" x14ac:dyDescent="0.25">
      <c r="M1496" t="s">
        <v>1439</v>
      </c>
      <c r="N1496" s="30">
        <v>1</v>
      </c>
      <c r="O1496" s="57">
        <v>1</v>
      </c>
      <c r="P1496" s="31">
        <v>1</v>
      </c>
    </row>
    <row r="1497" spans="13:16" x14ac:dyDescent="0.25">
      <c r="M1497" t="s">
        <v>1440</v>
      </c>
      <c r="N1497" s="30">
        <v>1</v>
      </c>
      <c r="O1497" s="57">
        <v>1</v>
      </c>
      <c r="P1497" s="31">
        <v>1</v>
      </c>
    </row>
    <row r="1498" spans="13:16" x14ac:dyDescent="0.25">
      <c r="M1498" t="s">
        <v>1441</v>
      </c>
      <c r="N1498" s="30">
        <v>1</v>
      </c>
      <c r="O1498" s="57">
        <v>1</v>
      </c>
      <c r="P1498" s="31">
        <v>1</v>
      </c>
    </row>
    <row r="1499" spans="13:16" x14ac:dyDescent="0.25">
      <c r="M1499" t="s">
        <v>1442</v>
      </c>
      <c r="N1499" s="30">
        <v>1</v>
      </c>
      <c r="O1499" s="57">
        <v>1</v>
      </c>
      <c r="P1499" s="31">
        <v>0</v>
      </c>
    </row>
    <row r="1500" spans="13:16" x14ac:dyDescent="0.25">
      <c r="M1500" t="s">
        <v>1443</v>
      </c>
      <c r="N1500" s="30">
        <v>1</v>
      </c>
      <c r="O1500" s="57">
        <v>1</v>
      </c>
      <c r="P1500" s="31">
        <v>1</v>
      </c>
    </row>
    <row r="1501" spans="13:16" x14ac:dyDescent="0.25">
      <c r="M1501" t="s">
        <v>1444</v>
      </c>
      <c r="N1501" s="30">
        <v>1</v>
      </c>
      <c r="O1501" s="57">
        <v>1</v>
      </c>
      <c r="P1501" s="31">
        <v>1</v>
      </c>
    </row>
    <row r="1502" spans="13:16" x14ac:dyDescent="0.25">
      <c r="M1502" t="s">
        <v>1445</v>
      </c>
      <c r="N1502" s="30">
        <v>1</v>
      </c>
      <c r="O1502" s="57">
        <v>1</v>
      </c>
      <c r="P1502" s="31">
        <v>1</v>
      </c>
    </row>
    <row r="1503" spans="13:16" x14ac:dyDescent="0.25">
      <c r="M1503" t="s">
        <v>1446</v>
      </c>
      <c r="N1503" s="30">
        <v>1</v>
      </c>
      <c r="O1503" s="57">
        <v>1</v>
      </c>
      <c r="P1503" s="31">
        <v>1</v>
      </c>
    </row>
    <row r="1504" spans="13:16" x14ac:dyDescent="0.25">
      <c r="M1504" t="s">
        <v>1447</v>
      </c>
      <c r="N1504" s="30">
        <v>1</v>
      </c>
      <c r="O1504" s="57">
        <v>1</v>
      </c>
      <c r="P1504" s="31">
        <v>1</v>
      </c>
    </row>
    <row r="1505" spans="13:16" x14ac:dyDescent="0.25">
      <c r="M1505" t="s">
        <v>1448</v>
      </c>
      <c r="N1505" s="30">
        <v>1</v>
      </c>
      <c r="O1505" s="57">
        <v>1</v>
      </c>
      <c r="P1505" s="31">
        <v>1</v>
      </c>
    </row>
    <row r="1506" spans="13:16" x14ac:dyDescent="0.25">
      <c r="M1506" t="s">
        <v>1449</v>
      </c>
      <c r="N1506" s="30">
        <v>1</v>
      </c>
      <c r="O1506" s="57">
        <v>1</v>
      </c>
      <c r="P1506" s="31">
        <v>1</v>
      </c>
    </row>
    <row r="1507" spans="13:16" x14ac:dyDescent="0.25">
      <c r="M1507" t="s">
        <v>1450</v>
      </c>
      <c r="N1507" s="30">
        <v>1</v>
      </c>
      <c r="O1507" s="57">
        <v>1</v>
      </c>
      <c r="P1507" s="31">
        <v>1</v>
      </c>
    </row>
    <row r="1508" spans="13:16" x14ac:dyDescent="0.25">
      <c r="M1508" t="s">
        <v>1451</v>
      </c>
      <c r="N1508" s="30">
        <v>1</v>
      </c>
      <c r="O1508" s="57">
        <v>1</v>
      </c>
      <c r="P1508" s="31">
        <v>1</v>
      </c>
    </row>
    <row r="1509" spans="13:16" x14ac:dyDescent="0.25">
      <c r="M1509" t="s">
        <v>1452</v>
      </c>
      <c r="N1509" s="30">
        <v>1</v>
      </c>
      <c r="O1509" s="57">
        <v>1</v>
      </c>
      <c r="P1509" s="31">
        <v>1</v>
      </c>
    </row>
    <row r="1510" spans="13:16" x14ac:dyDescent="0.25">
      <c r="M1510" t="s">
        <v>1453</v>
      </c>
      <c r="N1510" s="30">
        <v>1</v>
      </c>
      <c r="O1510" s="57">
        <v>1</v>
      </c>
      <c r="P1510" s="31">
        <v>1</v>
      </c>
    </row>
    <row r="1511" spans="13:16" x14ac:dyDescent="0.25">
      <c r="M1511" t="s">
        <v>1454</v>
      </c>
      <c r="N1511" s="30">
        <v>1</v>
      </c>
      <c r="O1511" s="57">
        <v>1</v>
      </c>
      <c r="P1511" s="31">
        <v>1</v>
      </c>
    </row>
    <row r="1512" spans="13:16" x14ac:dyDescent="0.25">
      <c r="M1512" t="s">
        <v>1455</v>
      </c>
      <c r="N1512" s="30">
        <v>1</v>
      </c>
      <c r="O1512" s="57">
        <v>1</v>
      </c>
      <c r="P1512" s="31">
        <v>1</v>
      </c>
    </row>
    <row r="1513" spans="13:16" x14ac:dyDescent="0.25">
      <c r="M1513" t="s">
        <v>1456</v>
      </c>
      <c r="N1513" s="30">
        <v>1</v>
      </c>
      <c r="O1513" s="57">
        <v>1</v>
      </c>
      <c r="P1513" s="31">
        <v>1</v>
      </c>
    </row>
    <row r="1514" spans="13:16" x14ac:dyDescent="0.25">
      <c r="M1514" t="s">
        <v>1457</v>
      </c>
      <c r="N1514" s="30">
        <v>1</v>
      </c>
      <c r="O1514" s="57">
        <v>1</v>
      </c>
      <c r="P1514" s="31">
        <v>1</v>
      </c>
    </row>
    <row r="1515" spans="13:16" x14ac:dyDescent="0.25">
      <c r="M1515" t="s">
        <v>1458</v>
      </c>
      <c r="N1515" s="30">
        <v>1</v>
      </c>
      <c r="O1515" s="57">
        <v>1</v>
      </c>
      <c r="P1515" s="31">
        <v>1</v>
      </c>
    </row>
    <row r="1516" spans="13:16" x14ac:dyDescent="0.25">
      <c r="M1516" t="s">
        <v>1459</v>
      </c>
      <c r="N1516" s="30">
        <v>1</v>
      </c>
      <c r="O1516" s="57">
        <v>1</v>
      </c>
      <c r="P1516" s="31">
        <v>1</v>
      </c>
    </row>
    <row r="1517" spans="13:16" x14ac:dyDescent="0.25">
      <c r="M1517" t="s">
        <v>1460</v>
      </c>
      <c r="N1517" s="30">
        <v>1</v>
      </c>
      <c r="O1517" s="57">
        <v>1</v>
      </c>
      <c r="P1517" s="31">
        <v>1</v>
      </c>
    </row>
    <row r="1518" spans="13:16" x14ac:dyDescent="0.25">
      <c r="M1518" t="s">
        <v>1461</v>
      </c>
      <c r="N1518" s="30">
        <v>1</v>
      </c>
      <c r="O1518" s="57">
        <v>1</v>
      </c>
      <c r="P1518" s="31">
        <v>1</v>
      </c>
    </row>
    <row r="1519" spans="13:16" x14ac:dyDescent="0.25">
      <c r="M1519" t="s">
        <v>1462</v>
      </c>
      <c r="N1519" s="30">
        <v>1</v>
      </c>
      <c r="O1519" s="57">
        <v>1</v>
      </c>
      <c r="P1519" s="31">
        <v>1</v>
      </c>
    </row>
    <row r="1520" spans="13:16" x14ac:dyDescent="0.25">
      <c r="M1520" t="s">
        <v>1463</v>
      </c>
      <c r="N1520" s="30">
        <v>1</v>
      </c>
      <c r="O1520" s="57">
        <v>1</v>
      </c>
      <c r="P1520" s="31">
        <v>1</v>
      </c>
    </row>
    <row r="1521" spans="13:16" x14ac:dyDescent="0.25">
      <c r="M1521" t="s">
        <v>1464</v>
      </c>
      <c r="N1521" s="30">
        <v>1</v>
      </c>
      <c r="O1521" s="57">
        <v>1</v>
      </c>
      <c r="P1521" s="31">
        <v>1</v>
      </c>
    </row>
    <row r="1522" spans="13:16" x14ac:dyDescent="0.25">
      <c r="M1522" t="s">
        <v>1465</v>
      </c>
      <c r="N1522" s="30">
        <v>1</v>
      </c>
      <c r="O1522" s="57">
        <v>1</v>
      </c>
      <c r="P1522" s="31">
        <v>1</v>
      </c>
    </row>
    <row r="1523" spans="13:16" x14ac:dyDescent="0.25">
      <c r="M1523" t="s">
        <v>1466</v>
      </c>
      <c r="N1523" s="30">
        <v>1</v>
      </c>
      <c r="O1523" s="57">
        <v>1</v>
      </c>
      <c r="P1523" s="31">
        <v>1</v>
      </c>
    </row>
    <row r="1524" spans="13:16" x14ac:dyDescent="0.25">
      <c r="M1524" t="s">
        <v>1467</v>
      </c>
      <c r="N1524" s="30">
        <v>1</v>
      </c>
      <c r="O1524" s="57">
        <v>1</v>
      </c>
      <c r="P1524" s="31">
        <v>1</v>
      </c>
    </row>
    <row r="1525" spans="13:16" x14ac:dyDescent="0.25">
      <c r="M1525" t="s">
        <v>1468</v>
      </c>
      <c r="N1525" s="30">
        <v>1</v>
      </c>
      <c r="O1525" s="57">
        <v>1</v>
      </c>
      <c r="P1525" s="31">
        <v>1</v>
      </c>
    </row>
    <row r="1526" spans="13:16" x14ac:dyDescent="0.25">
      <c r="M1526" t="s">
        <v>1469</v>
      </c>
      <c r="N1526" s="30">
        <v>1</v>
      </c>
      <c r="O1526" s="57">
        <v>1</v>
      </c>
      <c r="P1526" s="31">
        <v>1</v>
      </c>
    </row>
    <row r="1527" spans="13:16" x14ac:dyDescent="0.25">
      <c r="M1527" t="s">
        <v>1470</v>
      </c>
      <c r="N1527" s="30">
        <v>1</v>
      </c>
      <c r="O1527" s="57">
        <v>1</v>
      </c>
      <c r="P1527" s="31">
        <v>1</v>
      </c>
    </row>
    <row r="1528" spans="13:16" x14ac:dyDescent="0.25">
      <c r="M1528" t="s">
        <v>1471</v>
      </c>
      <c r="N1528" s="30">
        <v>1</v>
      </c>
      <c r="O1528" s="57">
        <v>1</v>
      </c>
      <c r="P1528" s="31">
        <v>1</v>
      </c>
    </row>
    <row r="1529" spans="13:16" x14ac:dyDescent="0.25">
      <c r="M1529" t="s">
        <v>1472</v>
      </c>
      <c r="N1529" s="30">
        <v>1</v>
      </c>
      <c r="O1529" s="57">
        <v>1</v>
      </c>
      <c r="P1529" s="31">
        <v>1</v>
      </c>
    </row>
    <row r="1530" spans="13:16" x14ac:dyDescent="0.25">
      <c r="M1530" t="s">
        <v>1473</v>
      </c>
      <c r="N1530" s="30">
        <v>1</v>
      </c>
      <c r="O1530" s="57">
        <v>1</v>
      </c>
      <c r="P1530" s="31">
        <v>1</v>
      </c>
    </row>
    <row r="1531" spans="13:16" x14ac:dyDescent="0.25">
      <c r="M1531" t="s">
        <v>1474</v>
      </c>
      <c r="N1531" s="30">
        <v>1</v>
      </c>
      <c r="O1531" s="57">
        <v>1</v>
      </c>
      <c r="P1531" s="31">
        <v>1</v>
      </c>
    </row>
    <row r="1532" spans="13:16" x14ac:dyDescent="0.25">
      <c r="M1532" t="s">
        <v>1475</v>
      </c>
      <c r="N1532" s="30">
        <v>1</v>
      </c>
      <c r="O1532" s="57">
        <v>1</v>
      </c>
      <c r="P1532" s="31">
        <v>1</v>
      </c>
    </row>
    <row r="1533" spans="13:16" x14ac:dyDescent="0.25">
      <c r="M1533" t="s">
        <v>1476</v>
      </c>
      <c r="N1533" s="30">
        <v>1</v>
      </c>
      <c r="O1533" s="57">
        <v>1</v>
      </c>
      <c r="P1533" s="31">
        <v>1</v>
      </c>
    </row>
    <row r="1534" spans="13:16" x14ac:dyDescent="0.25">
      <c r="M1534" t="s">
        <v>1477</v>
      </c>
      <c r="N1534" s="30">
        <v>1</v>
      </c>
      <c r="O1534" s="57">
        <v>1</v>
      </c>
      <c r="P1534" s="31">
        <v>1</v>
      </c>
    </row>
    <row r="1535" spans="13:16" x14ac:dyDescent="0.25">
      <c r="M1535" t="s">
        <v>1478</v>
      </c>
      <c r="N1535" s="30">
        <v>1</v>
      </c>
      <c r="O1535" s="57">
        <v>1</v>
      </c>
      <c r="P1535" s="31">
        <v>1</v>
      </c>
    </row>
    <row r="1536" spans="13:16" x14ac:dyDescent="0.25">
      <c r="M1536" t="s">
        <v>1479</v>
      </c>
      <c r="N1536" s="30">
        <v>1</v>
      </c>
      <c r="O1536" s="57">
        <v>1</v>
      </c>
      <c r="P1536" s="31">
        <v>1</v>
      </c>
    </row>
    <row r="1537" spans="13:16" x14ac:dyDescent="0.25">
      <c r="M1537" t="s">
        <v>1480</v>
      </c>
      <c r="N1537" s="30">
        <v>1</v>
      </c>
      <c r="O1537" s="57">
        <v>1</v>
      </c>
      <c r="P1537" s="31">
        <v>1</v>
      </c>
    </row>
    <row r="1538" spans="13:16" x14ac:dyDescent="0.25">
      <c r="M1538" t="s">
        <v>1481</v>
      </c>
      <c r="N1538" s="30">
        <v>1</v>
      </c>
      <c r="O1538" s="57">
        <v>1</v>
      </c>
      <c r="P1538" s="31">
        <v>1</v>
      </c>
    </row>
    <row r="1539" spans="13:16" x14ac:dyDescent="0.25">
      <c r="M1539" t="s">
        <v>1482</v>
      </c>
      <c r="N1539" s="30">
        <v>1</v>
      </c>
      <c r="O1539" s="57">
        <v>1</v>
      </c>
      <c r="P1539" s="31">
        <v>1</v>
      </c>
    </row>
    <row r="1540" spans="13:16" x14ac:dyDescent="0.25">
      <c r="M1540" t="s">
        <v>1483</v>
      </c>
      <c r="N1540" s="30">
        <v>1</v>
      </c>
      <c r="O1540" s="57">
        <v>1</v>
      </c>
      <c r="P1540" s="31">
        <v>1</v>
      </c>
    </row>
    <row r="1541" spans="13:16" x14ac:dyDescent="0.25">
      <c r="M1541" t="s">
        <v>1484</v>
      </c>
      <c r="N1541" s="30">
        <v>1</v>
      </c>
      <c r="O1541" s="57">
        <v>1</v>
      </c>
      <c r="P1541" s="31">
        <v>1</v>
      </c>
    </row>
    <row r="1542" spans="13:16" x14ac:dyDescent="0.25">
      <c r="M1542" t="s">
        <v>1485</v>
      </c>
      <c r="N1542" s="30">
        <v>1</v>
      </c>
      <c r="O1542" s="57">
        <v>1</v>
      </c>
      <c r="P1542" s="31">
        <v>1</v>
      </c>
    </row>
    <row r="1543" spans="13:16" x14ac:dyDescent="0.25">
      <c r="M1543" t="s">
        <v>1486</v>
      </c>
      <c r="N1543" s="30">
        <v>1</v>
      </c>
      <c r="O1543" s="57">
        <v>1</v>
      </c>
      <c r="P1543" s="31">
        <v>1</v>
      </c>
    </row>
    <row r="1544" spans="13:16" x14ac:dyDescent="0.25">
      <c r="M1544" t="s">
        <v>1487</v>
      </c>
      <c r="N1544" s="30">
        <v>0</v>
      </c>
      <c r="O1544" s="57">
        <v>0</v>
      </c>
      <c r="P1544" s="31">
        <v>1</v>
      </c>
    </row>
    <row r="1545" spans="13:16" x14ac:dyDescent="0.25">
      <c r="M1545" t="s">
        <v>1488</v>
      </c>
      <c r="N1545" s="30">
        <v>1</v>
      </c>
      <c r="O1545" s="57">
        <v>1</v>
      </c>
      <c r="P1545" s="31">
        <v>1</v>
      </c>
    </row>
    <row r="1546" spans="13:16" x14ac:dyDescent="0.25">
      <c r="M1546" t="s">
        <v>1489</v>
      </c>
      <c r="N1546" s="30">
        <v>1</v>
      </c>
      <c r="O1546" s="57">
        <v>1</v>
      </c>
      <c r="P1546" s="31">
        <v>1</v>
      </c>
    </row>
    <row r="1547" spans="13:16" x14ac:dyDescent="0.25">
      <c r="M1547" t="s">
        <v>1490</v>
      </c>
      <c r="N1547" s="30">
        <v>1</v>
      </c>
      <c r="O1547" s="57">
        <v>1</v>
      </c>
      <c r="P1547" s="31">
        <v>1</v>
      </c>
    </row>
    <row r="1548" spans="13:16" x14ac:dyDescent="0.25">
      <c r="M1548" t="s">
        <v>1491</v>
      </c>
      <c r="N1548" s="30">
        <v>1</v>
      </c>
      <c r="O1548" s="57">
        <v>1</v>
      </c>
      <c r="P1548" s="31">
        <v>1</v>
      </c>
    </row>
    <row r="1549" spans="13:16" x14ac:dyDescent="0.25">
      <c r="M1549" t="s">
        <v>1492</v>
      </c>
      <c r="N1549" s="30">
        <v>1</v>
      </c>
      <c r="O1549" s="57">
        <v>1</v>
      </c>
      <c r="P1549" s="31">
        <v>1</v>
      </c>
    </row>
    <row r="1550" spans="13:16" x14ac:dyDescent="0.25">
      <c r="M1550" t="s">
        <v>1493</v>
      </c>
      <c r="N1550" s="30">
        <v>1</v>
      </c>
      <c r="O1550" s="57">
        <v>1</v>
      </c>
      <c r="P1550" s="31">
        <v>1</v>
      </c>
    </row>
    <row r="1551" spans="13:16" x14ac:dyDescent="0.25">
      <c r="M1551" t="s">
        <v>1494</v>
      </c>
      <c r="N1551" s="30">
        <v>1</v>
      </c>
      <c r="O1551" s="57">
        <v>0</v>
      </c>
      <c r="P1551" s="31">
        <v>1</v>
      </c>
    </row>
    <row r="1552" spans="13:16" x14ac:dyDescent="0.25">
      <c r="M1552" t="s">
        <v>1495</v>
      </c>
      <c r="N1552" s="30">
        <v>1</v>
      </c>
      <c r="O1552" s="57">
        <v>1</v>
      </c>
      <c r="P1552" s="31">
        <v>1</v>
      </c>
    </row>
    <row r="1553" spans="13:16" x14ac:dyDescent="0.25">
      <c r="M1553" t="s">
        <v>1496</v>
      </c>
      <c r="N1553" s="30">
        <v>1</v>
      </c>
      <c r="O1553" s="57">
        <v>1</v>
      </c>
      <c r="P1553" s="31">
        <v>1</v>
      </c>
    </row>
    <row r="1554" spans="13:16" x14ac:dyDescent="0.25">
      <c r="M1554" t="s">
        <v>1497</v>
      </c>
      <c r="N1554" s="30">
        <v>1</v>
      </c>
      <c r="O1554" s="57">
        <v>1</v>
      </c>
      <c r="P1554" s="31">
        <v>1</v>
      </c>
    </row>
    <row r="1555" spans="13:16" x14ac:dyDescent="0.25">
      <c r="M1555" t="s">
        <v>1498</v>
      </c>
      <c r="N1555" s="30">
        <v>1</v>
      </c>
      <c r="O1555" s="57">
        <v>1</v>
      </c>
      <c r="P1555" s="31">
        <v>1</v>
      </c>
    </row>
    <row r="1556" spans="13:16" x14ac:dyDescent="0.25">
      <c r="M1556" t="s">
        <v>1499</v>
      </c>
      <c r="N1556" s="30">
        <v>1</v>
      </c>
      <c r="O1556" s="57">
        <v>1</v>
      </c>
      <c r="P1556" s="31">
        <v>1</v>
      </c>
    </row>
    <row r="1557" spans="13:16" x14ac:dyDescent="0.25">
      <c r="M1557" t="s">
        <v>1500</v>
      </c>
      <c r="N1557" s="30">
        <v>1</v>
      </c>
      <c r="O1557" s="57">
        <v>1</v>
      </c>
      <c r="P1557" s="31">
        <v>1</v>
      </c>
    </row>
    <row r="1558" spans="13:16" x14ac:dyDescent="0.25">
      <c r="M1558" t="s">
        <v>1501</v>
      </c>
      <c r="N1558" s="30">
        <v>1</v>
      </c>
      <c r="O1558" s="57">
        <v>1</v>
      </c>
      <c r="P1558" s="31">
        <v>1</v>
      </c>
    </row>
    <row r="1559" spans="13:16" x14ac:dyDescent="0.25">
      <c r="M1559" t="s">
        <v>1502</v>
      </c>
      <c r="N1559" s="30">
        <v>1</v>
      </c>
      <c r="O1559" s="57">
        <v>1</v>
      </c>
      <c r="P1559" s="31">
        <v>1</v>
      </c>
    </row>
    <row r="1560" spans="13:16" x14ac:dyDescent="0.25">
      <c r="M1560" t="s">
        <v>1503</v>
      </c>
      <c r="N1560" s="30">
        <v>1</v>
      </c>
      <c r="O1560" s="57">
        <v>1</v>
      </c>
      <c r="P1560" s="31">
        <v>1</v>
      </c>
    </row>
    <row r="1561" spans="13:16" x14ac:dyDescent="0.25">
      <c r="M1561" t="s">
        <v>1504</v>
      </c>
      <c r="N1561" s="30">
        <v>1</v>
      </c>
      <c r="O1561" s="57">
        <v>1</v>
      </c>
      <c r="P1561" s="31">
        <v>1</v>
      </c>
    </row>
    <row r="1562" spans="13:16" x14ac:dyDescent="0.25">
      <c r="M1562" t="s">
        <v>1505</v>
      </c>
      <c r="N1562" s="30">
        <v>1</v>
      </c>
      <c r="O1562" s="57">
        <v>1</v>
      </c>
      <c r="P1562" s="31">
        <v>1</v>
      </c>
    </row>
    <row r="1563" spans="13:16" x14ac:dyDescent="0.25">
      <c r="M1563" t="s">
        <v>1506</v>
      </c>
      <c r="N1563" s="30">
        <v>1</v>
      </c>
      <c r="O1563" s="57">
        <v>1</v>
      </c>
      <c r="P1563" s="31">
        <v>1</v>
      </c>
    </row>
    <row r="1564" spans="13:16" x14ac:dyDescent="0.25">
      <c r="M1564" t="s">
        <v>1507</v>
      </c>
      <c r="N1564" s="30">
        <v>1</v>
      </c>
      <c r="O1564" s="57">
        <v>1</v>
      </c>
      <c r="P1564" s="31">
        <v>1</v>
      </c>
    </row>
    <row r="1565" spans="13:16" x14ac:dyDescent="0.25">
      <c r="M1565" t="s">
        <v>1508</v>
      </c>
      <c r="N1565" s="30">
        <v>1</v>
      </c>
      <c r="O1565" s="57">
        <v>1</v>
      </c>
      <c r="P1565" s="31">
        <v>1</v>
      </c>
    </row>
    <row r="1566" spans="13:16" x14ac:dyDescent="0.25">
      <c r="M1566" t="s">
        <v>1509</v>
      </c>
      <c r="N1566" s="30">
        <v>1</v>
      </c>
      <c r="O1566" s="57">
        <v>1</v>
      </c>
      <c r="P1566" s="31">
        <v>1</v>
      </c>
    </row>
    <row r="1567" spans="13:16" x14ac:dyDescent="0.25">
      <c r="M1567" t="s">
        <v>1510</v>
      </c>
      <c r="N1567" s="30">
        <v>1</v>
      </c>
      <c r="O1567" s="57">
        <v>1</v>
      </c>
      <c r="P1567" s="31">
        <v>1</v>
      </c>
    </row>
    <row r="1568" spans="13:16" x14ac:dyDescent="0.25">
      <c r="M1568" t="s">
        <v>1511</v>
      </c>
      <c r="N1568" s="30">
        <v>1</v>
      </c>
      <c r="O1568" s="57">
        <v>1</v>
      </c>
      <c r="P1568" s="31">
        <v>1</v>
      </c>
    </row>
    <row r="1569" spans="13:16" x14ac:dyDescent="0.25">
      <c r="M1569" t="s">
        <v>1512</v>
      </c>
      <c r="N1569" s="30">
        <v>1</v>
      </c>
      <c r="O1569" s="57">
        <v>1</v>
      </c>
      <c r="P1569" s="31">
        <v>1</v>
      </c>
    </row>
    <row r="1570" spans="13:16" x14ac:dyDescent="0.25">
      <c r="M1570" t="s">
        <v>1513</v>
      </c>
      <c r="N1570" s="30">
        <v>1</v>
      </c>
      <c r="O1570" s="57">
        <v>1</v>
      </c>
      <c r="P1570" s="31">
        <v>1</v>
      </c>
    </row>
    <row r="1571" spans="13:16" x14ac:dyDescent="0.25">
      <c r="M1571" t="s">
        <v>1514</v>
      </c>
      <c r="N1571" s="30">
        <v>1</v>
      </c>
      <c r="O1571" s="57">
        <v>1</v>
      </c>
      <c r="P1571" s="31">
        <v>1</v>
      </c>
    </row>
    <row r="1572" spans="13:16" x14ac:dyDescent="0.25">
      <c r="M1572" t="s">
        <v>1515</v>
      </c>
      <c r="N1572" s="30">
        <v>1</v>
      </c>
      <c r="O1572" s="57">
        <v>1</v>
      </c>
      <c r="P1572" s="31">
        <v>1</v>
      </c>
    </row>
    <row r="1573" spans="13:16" x14ac:dyDescent="0.25">
      <c r="M1573" t="s">
        <v>1516</v>
      </c>
      <c r="N1573" s="30">
        <v>1</v>
      </c>
      <c r="O1573" s="57">
        <v>1</v>
      </c>
      <c r="P1573" s="31">
        <v>1</v>
      </c>
    </row>
    <row r="1574" spans="13:16" x14ac:dyDescent="0.25">
      <c r="M1574" t="s">
        <v>1517</v>
      </c>
      <c r="N1574" s="30">
        <v>1</v>
      </c>
      <c r="O1574" s="57">
        <v>1</v>
      </c>
      <c r="P1574" s="31">
        <v>1</v>
      </c>
    </row>
    <row r="1575" spans="13:16" x14ac:dyDescent="0.25">
      <c r="M1575" t="s">
        <v>1518</v>
      </c>
      <c r="N1575" s="30">
        <v>1</v>
      </c>
      <c r="O1575" s="57">
        <v>1</v>
      </c>
      <c r="P1575" s="31">
        <v>1</v>
      </c>
    </row>
    <row r="1576" spans="13:16" x14ac:dyDescent="0.25">
      <c r="M1576" t="s">
        <v>1519</v>
      </c>
      <c r="N1576" s="30">
        <v>1</v>
      </c>
      <c r="O1576" s="57">
        <v>1</v>
      </c>
      <c r="P1576" s="31">
        <v>1</v>
      </c>
    </row>
    <row r="1577" spans="13:16" x14ac:dyDescent="0.25">
      <c r="M1577" t="s">
        <v>1520</v>
      </c>
      <c r="N1577" s="30">
        <v>1</v>
      </c>
      <c r="O1577" s="57">
        <v>1</v>
      </c>
      <c r="P1577" s="31">
        <v>1</v>
      </c>
    </row>
    <row r="1578" spans="13:16" x14ac:dyDescent="0.25">
      <c r="M1578" t="s">
        <v>1521</v>
      </c>
      <c r="N1578" s="30">
        <v>1</v>
      </c>
      <c r="O1578" s="57">
        <v>1</v>
      </c>
      <c r="P1578" s="31">
        <v>1</v>
      </c>
    </row>
    <row r="1579" spans="13:16" x14ac:dyDescent="0.25">
      <c r="M1579" t="s">
        <v>1522</v>
      </c>
      <c r="N1579" s="30">
        <v>1</v>
      </c>
      <c r="O1579" s="57">
        <v>1</v>
      </c>
      <c r="P1579" s="31">
        <v>1</v>
      </c>
    </row>
    <row r="1580" spans="13:16" x14ac:dyDescent="0.25">
      <c r="M1580" t="s">
        <v>1523</v>
      </c>
      <c r="N1580" s="30">
        <v>1</v>
      </c>
      <c r="O1580" s="57">
        <v>1</v>
      </c>
      <c r="P1580" s="31">
        <v>1</v>
      </c>
    </row>
    <row r="1581" spans="13:16" x14ac:dyDescent="0.25">
      <c r="M1581" t="s">
        <v>1524</v>
      </c>
      <c r="N1581" s="30">
        <v>1</v>
      </c>
      <c r="O1581" s="57">
        <v>1</v>
      </c>
      <c r="P1581" s="31">
        <v>1</v>
      </c>
    </row>
    <row r="1582" spans="13:16" x14ac:dyDescent="0.25">
      <c r="M1582" t="s">
        <v>1525</v>
      </c>
      <c r="N1582" s="30">
        <v>0</v>
      </c>
      <c r="O1582" s="57">
        <v>0</v>
      </c>
      <c r="P1582" s="31">
        <v>1</v>
      </c>
    </row>
    <row r="1583" spans="13:16" x14ac:dyDescent="0.25">
      <c r="M1583" t="s">
        <v>1526</v>
      </c>
      <c r="N1583" s="30">
        <v>1</v>
      </c>
      <c r="O1583" s="57">
        <v>1</v>
      </c>
      <c r="P1583" s="31">
        <v>1</v>
      </c>
    </row>
    <row r="1584" spans="13:16" x14ac:dyDescent="0.25">
      <c r="M1584" t="s">
        <v>1527</v>
      </c>
      <c r="N1584" s="30">
        <v>1</v>
      </c>
      <c r="O1584" s="57">
        <v>1</v>
      </c>
      <c r="P1584" s="31">
        <v>1</v>
      </c>
    </row>
    <row r="1585" spans="13:16" x14ac:dyDescent="0.25">
      <c r="M1585" t="s">
        <v>1528</v>
      </c>
      <c r="N1585" s="30">
        <v>1</v>
      </c>
      <c r="O1585" s="57">
        <v>1</v>
      </c>
      <c r="P1585" s="31">
        <v>1</v>
      </c>
    </row>
    <row r="1586" spans="13:16" x14ac:dyDescent="0.25">
      <c r="M1586" t="s">
        <v>1529</v>
      </c>
      <c r="N1586" s="30">
        <v>1</v>
      </c>
      <c r="O1586" s="57">
        <v>1</v>
      </c>
      <c r="P1586" s="31">
        <v>1</v>
      </c>
    </row>
    <row r="1587" spans="13:16" x14ac:dyDescent="0.25">
      <c r="M1587" t="s">
        <v>1530</v>
      </c>
      <c r="N1587" s="30">
        <v>1</v>
      </c>
      <c r="O1587" s="57">
        <v>1</v>
      </c>
      <c r="P1587" s="31">
        <v>1</v>
      </c>
    </row>
    <row r="1588" spans="13:16" x14ac:dyDescent="0.25">
      <c r="M1588" t="s">
        <v>1531</v>
      </c>
      <c r="N1588" s="30">
        <v>1</v>
      </c>
      <c r="O1588" s="57">
        <v>1</v>
      </c>
      <c r="P1588" s="31">
        <v>1</v>
      </c>
    </row>
    <row r="1589" spans="13:16" x14ac:dyDescent="0.25">
      <c r="M1589" t="s">
        <v>1532</v>
      </c>
      <c r="N1589" s="30">
        <v>0</v>
      </c>
      <c r="O1589" s="57">
        <v>0</v>
      </c>
      <c r="P1589" s="31">
        <v>1</v>
      </c>
    </row>
    <row r="1590" spans="13:16" x14ac:dyDescent="0.25">
      <c r="M1590" t="s">
        <v>1533</v>
      </c>
      <c r="N1590" s="30">
        <v>1</v>
      </c>
      <c r="O1590" s="57">
        <v>1</v>
      </c>
      <c r="P1590" s="31">
        <v>1</v>
      </c>
    </row>
    <row r="1591" spans="13:16" x14ac:dyDescent="0.25">
      <c r="M1591" t="s">
        <v>1534</v>
      </c>
      <c r="N1591" s="30">
        <v>1</v>
      </c>
      <c r="O1591" s="57">
        <v>1</v>
      </c>
      <c r="P1591" s="31">
        <v>1</v>
      </c>
    </row>
    <row r="1592" spans="13:16" x14ac:dyDescent="0.25">
      <c r="M1592" t="s">
        <v>1535</v>
      </c>
      <c r="N1592" s="30">
        <v>1</v>
      </c>
      <c r="O1592" s="57">
        <v>1</v>
      </c>
      <c r="P1592" s="31">
        <v>1</v>
      </c>
    </row>
    <row r="1593" spans="13:16" x14ac:dyDescent="0.25">
      <c r="M1593" t="s">
        <v>1536</v>
      </c>
      <c r="N1593" s="30">
        <v>1</v>
      </c>
      <c r="O1593" s="57">
        <v>1</v>
      </c>
      <c r="P1593" s="31">
        <v>1</v>
      </c>
    </row>
    <row r="1594" spans="13:16" x14ac:dyDescent="0.25">
      <c r="M1594" t="s">
        <v>1537</v>
      </c>
      <c r="N1594" s="30">
        <v>1</v>
      </c>
      <c r="O1594" s="57">
        <v>1</v>
      </c>
      <c r="P1594" s="31">
        <v>1</v>
      </c>
    </row>
    <row r="1595" spans="13:16" x14ac:dyDescent="0.25">
      <c r="M1595" t="s">
        <v>1538</v>
      </c>
      <c r="N1595" s="30">
        <v>1</v>
      </c>
      <c r="O1595" s="57">
        <v>1</v>
      </c>
      <c r="P1595" s="31">
        <v>1</v>
      </c>
    </row>
    <row r="1596" spans="13:16" x14ac:dyDescent="0.25">
      <c r="M1596" t="s">
        <v>1539</v>
      </c>
      <c r="N1596" s="30">
        <v>1</v>
      </c>
      <c r="O1596" s="57">
        <v>1</v>
      </c>
      <c r="P1596" s="31">
        <v>1</v>
      </c>
    </row>
    <row r="1597" spans="13:16" x14ac:dyDescent="0.25">
      <c r="M1597" t="s">
        <v>1540</v>
      </c>
      <c r="N1597" s="30">
        <v>1</v>
      </c>
      <c r="O1597" s="57">
        <v>1</v>
      </c>
      <c r="P1597" s="31">
        <v>1</v>
      </c>
    </row>
    <row r="1598" spans="13:16" x14ac:dyDescent="0.25">
      <c r="M1598" t="s">
        <v>1541</v>
      </c>
      <c r="N1598" s="30">
        <v>1</v>
      </c>
      <c r="O1598" s="57">
        <v>1</v>
      </c>
      <c r="P1598" s="31">
        <v>1</v>
      </c>
    </row>
    <row r="1599" spans="13:16" x14ac:dyDescent="0.25">
      <c r="M1599" t="s">
        <v>1542</v>
      </c>
      <c r="N1599" s="30">
        <v>1</v>
      </c>
      <c r="O1599" s="57">
        <v>1</v>
      </c>
      <c r="P1599" s="31">
        <v>1</v>
      </c>
    </row>
    <row r="1600" spans="13:16" x14ac:dyDescent="0.25">
      <c r="M1600" t="s">
        <v>1543</v>
      </c>
      <c r="N1600" s="30">
        <v>1</v>
      </c>
      <c r="O1600" s="57">
        <v>1</v>
      </c>
      <c r="P1600" s="31">
        <v>1</v>
      </c>
    </row>
    <row r="1601" spans="13:16" x14ac:dyDescent="0.25">
      <c r="M1601" t="s">
        <v>1544</v>
      </c>
      <c r="N1601" s="30">
        <v>1</v>
      </c>
      <c r="O1601" s="57">
        <v>1</v>
      </c>
      <c r="P1601" s="31">
        <v>1</v>
      </c>
    </row>
    <row r="1602" spans="13:16" x14ac:dyDescent="0.25">
      <c r="M1602" t="s">
        <v>1545</v>
      </c>
      <c r="N1602" s="30">
        <v>1</v>
      </c>
      <c r="O1602" s="57">
        <v>1</v>
      </c>
      <c r="P1602" s="31">
        <v>1</v>
      </c>
    </row>
    <row r="1603" spans="13:16" x14ac:dyDescent="0.25">
      <c r="M1603" t="s">
        <v>1546</v>
      </c>
      <c r="N1603" s="30">
        <v>1</v>
      </c>
      <c r="O1603" s="57">
        <v>1</v>
      </c>
      <c r="P1603" s="31">
        <v>1</v>
      </c>
    </row>
    <row r="1604" spans="13:16" x14ac:dyDescent="0.25">
      <c r="M1604" t="s">
        <v>1547</v>
      </c>
      <c r="N1604" s="30">
        <v>1</v>
      </c>
      <c r="O1604" s="57">
        <v>1</v>
      </c>
      <c r="P1604" s="31">
        <v>1</v>
      </c>
    </row>
    <row r="1605" spans="13:16" x14ac:dyDescent="0.25">
      <c r="M1605" t="s">
        <v>1548</v>
      </c>
      <c r="N1605" s="30">
        <v>1</v>
      </c>
      <c r="O1605" s="57">
        <v>1</v>
      </c>
      <c r="P1605" s="31">
        <v>1</v>
      </c>
    </row>
    <row r="1606" spans="13:16" x14ac:dyDescent="0.25">
      <c r="M1606" t="s">
        <v>1549</v>
      </c>
      <c r="N1606" s="30">
        <v>1</v>
      </c>
      <c r="O1606" s="57">
        <v>1</v>
      </c>
      <c r="P1606" s="31">
        <v>1</v>
      </c>
    </row>
    <row r="1607" spans="13:16" x14ac:dyDescent="0.25">
      <c r="M1607" t="s">
        <v>1550</v>
      </c>
      <c r="N1607" s="30">
        <v>1</v>
      </c>
      <c r="O1607" s="57">
        <v>1</v>
      </c>
      <c r="P1607" s="31">
        <v>1</v>
      </c>
    </row>
    <row r="1608" spans="13:16" x14ac:dyDescent="0.25">
      <c r="M1608" t="s">
        <v>1551</v>
      </c>
      <c r="N1608" s="30">
        <v>1</v>
      </c>
      <c r="O1608" s="57">
        <v>1</v>
      </c>
      <c r="P1608" s="31">
        <v>0</v>
      </c>
    </row>
    <row r="1609" spans="13:16" x14ac:dyDescent="0.25">
      <c r="M1609" t="s">
        <v>1552</v>
      </c>
      <c r="N1609" s="30">
        <v>1</v>
      </c>
      <c r="O1609" s="57">
        <v>1</v>
      </c>
      <c r="P1609" s="31">
        <v>1</v>
      </c>
    </row>
    <row r="1610" spans="13:16" x14ac:dyDescent="0.25">
      <c r="M1610" t="s">
        <v>1553</v>
      </c>
      <c r="N1610" s="30">
        <v>1</v>
      </c>
      <c r="O1610" s="57">
        <v>1</v>
      </c>
      <c r="P1610" s="31">
        <v>1</v>
      </c>
    </row>
    <row r="1611" spans="13:16" x14ac:dyDescent="0.25">
      <c r="M1611" t="s">
        <v>1554</v>
      </c>
      <c r="N1611" s="30">
        <v>1</v>
      </c>
      <c r="O1611" s="57">
        <v>1</v>
      </c>
      <c r="P1611" s="31">
        <v>1</v>
      </c>
    </row>
    <row r="1612" spans="13:16" x14ac:dyDescent="0.25">
      <c r="M1612" t="s">
        <v>1555</v>
      </c>
      <c r="N1612" s="30">
        <v>0</v>
      </c>
      <c r="O1612" s="57">
        <v>1</v>
      </c>
      <c r="P1612" s="31">
        <v>0</v>
      </c>
    </row>
    <row r="1613" spans="13:16" x14ac:dyDescent="0.25">
      <c r="M1613" t="s">
        <v>1556</v>
      </c>
      <c r="N1613" s="30">
        <v>1</v>
      </c>
      <c r="O1613" s="57">
        <v>1</v>
      </c>
      <c r="P1613" s="31">
        <v>1</v>
      </c>
    </row>
    <row r="1614" spans="13:16" x14ac:dyDescent="0.25">
      <c r="M1614" t="s">
        <v>1557</v>
      </c>
      <c r="N1614" s="30">
        <v>1</v>
      </c>
      <c r="O1614" s="57">
        <v>1</v>
      </c>
      <c r="P1614" s="31">
        <v>1</v>
      </c>
    </row>
    <row r="1615" spans="13:16" x14ac:dyDescent="0.25">
      <c r="M1615" t="s">
        <v>1558</v>
      </c>
      <c r="N1615" s="30">
        <v>1</v>
      </c>
      <c r="O1615" s="57">
        <v>1</v>
      </c>
      <c r="P1615" s="31">
        <v>1</v>
      </c>
    </row>
    <row r="1616" spans="13:16" x14ac:dyDescent="0.25">
      <c r="M1616" t="s">
        <v>1559</v>
      </c>
      <c r="N1616" s="30">
        <v>1</v>
      </c>
      <c r="O1616" s="57">
        <v>1</v>
      </c>
      <c r="P1616" s="31">
        <v>1</v>
      </c>
    </row>
    <row r="1617" spans="13:16" x14ac:dyDescent="0.25">
      <c r="M1617" t="s">
        <v>1560</v>
      </c>
      <c r="N1617" s="30">
        <v>1</v>
      </c>
      <c r="O1617" s="57">
        <v>1</v>
      </c>
      <c r="P1617" s="31">
        <v>1</v>
      </c>
    </row>
    <row r="1618" spans="13:16" x14ac:dyDescent="0.25">
      <c r="M1618" t="s">
        <v>1561</v>
      </c>
      <c r="N1618" s="30">
        <v>1</v>
      </c>
      <c r="O1618" s="57">
        <v>1</v>
      </c>
      <c r="P1618" s="31">
        <v>1</v>
      </c>
    </row>
    <row r="1619" spans="13:16" x14ac:dyDescent="0.25">
      <c r="M1619" t="s">
        <v>1562</v>
      </c>
      <c r="N1619" s="30">
        <v>1</v>
      </c>
      <c r="O1619" s="57">
        <v>1</v>
      </c>
      <c r="P1619" s="31">
        <v>1</v>
      </c>
    </row>
    <row r="1620" spans="13:16" x14ac:dyDescent="0.25">
      <c r="M1620" t="s">
        <v>1563</v>
      </c>
      <c r="N1620" s="30">
        <v>1</v>
      </c>
      <c r="O1620" s="57">
        <v>1</v>
      </c>
      <c r="P1620" s="31">
        <v>1</v>
      </c>
    </row>
    <row r="1621" spans="13:16" x14ac:dyDescent="0.25">
      <c r="M1621" t="s">
        <v>1564</v>
      </c>
      <c r="N1621" s="30">
        <v>1</v>
      </c>
      <c r="O1621" s="57">
        <v>1</v>
      </c>
      <c r="P1621" s="31">
        <v>1</v>
      </c>
    </row>
    <row r="1622" spans="13:16" x14ac:dyDescent="0.25">
      <c r="M1622" t="s">
        <v>1565</v>
      </c>
      <c r="N1622" s="30">
        <v>1</v>
      </c>
      <c r="O1622" s="57">
        <v>1</v>
      </c>
      <c r="P1622" s="31">
        <v>1</v>
      </c>
    </row>
    <row r="1623" spans="13:16" x14ac:dyDescent="0.25">
      <c r="M1623" t="s">
        <v>1566</v>
      </c>
      <c r="N1623" s="30">
        <v>1</v>
      </c>
      <c r="O1623" s="57">
        <v>1</v>
      </c>
      <c r="P1623" s="31">
        <v>1</v>
      </c>
    </row>
    <row r="1624" spans="13:16" x14ac:dyDescent="0.25">
      <c r="M1624" t="s">
        <v>1567</v>
      </c>
      <c r="N1624" s="30">
        <v>1</v>
      </c>
      <c r="O1624" s="57">
        <v>1</v>
      </c>
      <c r="P1624" s="31">
        <v>1</v>
      </c>
    </row>
    <row r="1625" spans="13:16" x14ac:dyDescent="0.25">
      <c r="M1625" t="s">
        <v>1568</v>
      </c>
      <c r="N1625" s="30">
        <v>1</v>
      </c>
      <c r="O1625" s="57">
        <v>1</v>
      </c>
      <c r="P1625" s="31">
        <v>1</v>
      </c>
    </row>
    <row r="1626" spans="13:16" x14ac:dyDescent="0.25">
      <c r="M1626" t="s">
        <v>1569</v>
      </c>
      <c r="N1626" s="30">
        <v>1</v>
      </c>
      <c r="O1626" s="57">
        <v>1</v>
      </c>
      <c r="P1626" s="31">
        <v>1</v>
      </c>
    </row>
    <row r="1627" spans="13:16" x14ac:dyDescent="0.25">
      <c r="M1627" t="s">
        <v>1570</v>
      </c>
      <c r="N1627" s="30">
        <v>1</v>
      </c>
      <c r="O1627" s="57">
        <v>1</v>
      </c>
      <c r="P1627" s="31">
        <v>1</v>
      </c>
    </row>
    <row r="1628" spans="13:16" x14ac:dyDescent="0.25">
      <c r="M1628" t="s">
        <v>1571</v>
      </c>
      <c r="N1628" s="30">
        <v>1</v>
      </c>
      <c r="O1628" s="57">
        <v>1</v>
      </c>
      <c r="P1628" s="31">
        <v>0</v>
      </c>
    </row>
    <row r="1629" spans="13:16" x14ac:dyDescent="0.25">
      <c r="M1629" t="s">
        <v>1572</v>
      </c>
      <c r="N1629" s="30">
        <v>1</v>
      </c>
      <c r="O1629" s="57">
        <v>0</v>
      </c>
      <c r="P1629" s="31">
        <v>1</v>
      </c>
    </row>
    <row r="1630" spans="13:16" x14ac:dyDescent="0.25">
      <c r="M1630" t="s">
        <v>1573</v>
      </c>
      <c r="N1630" s="30">
        <v>1</v>
      </c>
      <c r="O1630" s="57">
        <v>1</v>
      </c>
      <c r="P1630" s="31">
        <v>1</v>
      </c>
    </row>
    <row r="1631" spans="13:16" x14ac:dyDescent="0.25">
      <c r="M1631" t="s">
        <v>1574</v>
      </c>
      <c r="N1631" s="30">
        <v>1</v>
      </c>
      <c r="O1631" s="57">
        <v>1</v>
      </c>
      <c r="P1631" s="31">
        <v>1</v>
      </c>
    </row>
    <row r="1632" spans="13:16" x14ac:dyDescent="0.25">
      <c r="M1632" t="s">
        <v>1575</v>
      </c>
      <c r="N1632" s="30">
        <v>1</v>
      </c>
      <c r="O1632" s="57">
        <v>1</v>
      </c>
      <c r="P1632" s="31">
        <v>1</v>
      </c>
    </row>
    <row r="1633" spans="13:16" x14ac:dyDescent="0.25">
      <c r="M1633" t="s">
        <v>1576</v>
      </c>
      <c r="N1633" s="30">
        <v>1</v>
      </c>
      <c r="O1633" s="57">
        <v>1</v>
      </c>
      <c r="P1633" s="31">
        <v>1</v>
      </c>
    </row>
    <row r="1634" spans="13:16" x14ac:dyDescent="0.25">
      <c r="M1634" t="s">
        <v>1577</v>
      </c>
      <c r="N1634" s="30">
        <v>1</v>
      </c>
      <c r="O1634" s="57">
        <v>1</v>
      </c>
      <c r="P1634" s="31">
        <v>1</v>
      </c>
    </row>
    <row r="1635" spans="13:16" x14ac:dyDescent="0.25">
      <c r="M1635" t="s">
        <v>1578</v>
      </c>
      <c r="N1635" s="30">
        <v>1</v>
      </c>
      <c r="O1635" s="57">
        <v>1</v>
      </c>
      <c r="P1635" s="31">
        <v>1</v>
      </c>
    </row>
    <row r="1636" spans="13:16" x14ac:dyDescent="0.25">
      <c r="M1636" t="s">
        <v>1579</v>
      </c>
      <c r="N1636" s="30">
        <v>1</v>
      </c>
      <c r="O1636" s="57">
        <v>1</v>
      </c>
      <c r="P1636" s="31">
        <v>1</v>
      </c>
    </row>
    <row r="1637" spans="13:16" x14ac:dyDescent="0.25">
      <c r="M1637" t="s">
        <v>1580</v>
      </c>
      <c r="N1637" s="30">
        <v>1</v>
      </c>
      <c r="O1637" s="57">
        <v>1</v>
      </c>
      <c r="P1637" s="31">
        <v>1</v>
      </c>
    </row>
    <row r="1638" spans="13:16" x14ac:dyDescent="0.25">
      <c r="M1638" t="s">
        <v>1581</v>
      </c>
      <c r="N1638" s="30">
        <v>1</v>
      </c>
      <c r="O1638" s="57">
        <v>1</v>
      </c>
      <c r="P1638" s="31">
        <v>1</v>
      </c>
    </row>
    <row r="1639" spans="13:16" x14ac:dyDescent="0.25">
      <c r="M1639" t="s">
        <v>1582</v>
      </c>
      <c r="N1639" s="30">
        <v>1</v>
      </c>
      <c r="O1639" s="57">
        <v>1</v>
      </c>
      <c r="P1639" s="31">
        <v>1</v>
      </c>
    </row>
    <row r="1640" spans="13:16" x14ac:dyDescent="0.25">
      <c r="M1640" t="s">
        <v>1583</v>
      </c>
      <c r="N1640" s="30">
        <v>1</v>
      </c>
      <c r="O1640" s="57">
        <v>1</v>
      </c>
      <c r="P1640" s="31">
        <v>1</v>
      </c>
    </row>
    <row r="1641" spans="13:16" x14ac:dyDescent="0.25">
      <c r="M1641" t="s">
        <v>1584</v>
      </c>
      <c r="N1641" s="30">
        <v>1</v>
      </c>
      <c r="O1641" s="57">
        <v>1</v>
      </c>
      <c r="P1641" s="31">
        <v>1</v>
      </c>
    </row>
    <row r="1642" spans="13:16" x14ac:dyDescent="0.25">
      <c r="M1642" t="s">
        <v>1585</v>
      </c>
      <c r="N1642" s="30">
        <v>1</v>
      </c>
      <c r="O1642" s="57">
        <v>1</v>
      </c>
      <c r="P1642" s="31">
        <v>1</v>
      </c>
    </row>
    <row r="1643" spans="13:16" x14ac:dyDescent="0.25">
      <c r="M1643" t="s">
        <v>1586</v>
      </c>
      <c r="N1643" s="30">
        <v>1</v>
      </c>
      <c r="O1643" s="57">
        <v>1</v>
      </c>
      <c r="P1643" s="31">
        <v>1</v>
      </c>
    </row>
    <row r="1644" spans="13:16" x14ac:dyDescent="0.25">
      <c r="M1644" t="s">
        <v>1587</v>
      </c>
      <c r="N1644" s="30">
        <v>1</v>
      </c>
      <c r="O1644" s="57">
        <v>1</v>
      </c>
      <c r="P1644" s="31">
        <v>1</v>
      </c>
    </row>
    <row r="1645" spans="13:16" x14ac:dyDescent="0.25">
      <c r="M1645" t="s">
        <v>1588</v>
      </c>
      <c r="N1645" s="30">
        <v>1</v>
      </c>
      <c r="O1645" s="57">
        <v>1</v>
      </c>
      <c r="P1645" s="31">
        <v>1</v>
      </c>
    </row>
    <row r="1646" spans="13:16" x14ac:dyDescent="0.25">
      <c r="M1646" t="s">
        <v>1589</v>
      </c>
      <c r="N1646" s="30">
        <v>1</v>
      </c>
      <c r="O1646" s="57">
        <v>1</v>
      </c>
      <c r="P1646" s="31">
        <v>1</v>
      </c>
    </row>
    <row r="1647" spans="13:16" x14ac:dyDescent="0.25">
      <c r="M1647" t="s">
        <v>1590</v>
      </c>
      <c r="N1647" s="30">
        <v>1</v>
      </c>
      <c r="O1647" s="57">
        <v>1</v>
      </c>
      <c r="P1647" s="31">
        <v>1</v>
      </c>
    </row>
    <row r="1648" spans="13:16" x14ac:dyDescent="0.25">
      <c r="M1648" t="s">
        <v>1591</v>
      </c>
      <c r="N1648" s="30">
        <v>1</v>
      </c>
      <c r="O1648" s="57">
        <v>1</v>
      </c>
      <c r="P1648" s="31">
        <v>1</v>
      </c>
    </row>
    <row r="1649" spans="13:16" x14ac:dyDescent="0.25">
      <c r="M1649" t="s">
        <v>1592</v>
      </c>
      <c r="N1649" s="30">
        <v>1</v>
      </c>
      <c r="O1649" s="57">
        <v>1</v>
      </c>
      <c r="P1649" s="31">
        <v>1</v>
      </c>
    </row>
    <row r="1650" spans="13:16" x14ac:dyDescent="0.25">
      <c r="M1650" t="s">
        <v>1593</v>
      </c>
      <c r="N1650" s="30">
        <v>1</v>
      </c>
      <c r="O1650" s="57">
        <v>1</v>
      </c>
      <c r="P1650" s="31">
        <v>1</v>
      </c>
    </row>
    <row r="1651" spans="13:16" x14ac:dyDescent="0.25">
      <c r="M1651" t="s">
        <v>1594</v>
      </c>
      <c r="N1651" s="30">
        <v>1</v>
      </c>
      <c r="O1651" s="57">
        <v>1</v>
      </c>
      <c r="P1651" s="31">
        <v>1</v>
      </c>
    </row>
    <row r="1652" spans="13:16" x14ac:dyDescent="0.25">
      <c r="M1652" t="s">
        <v>1595</v>
      </c>
      <c r="N1652" s="30">
        <v>1</v>
      </c>
      <c r="O1652" s="57">
        <v>1</v>
      </c>
      <c r="P1652" s="31">
        <v>1</v>
      </c>
    </row>
    <row r="1653" spans="13:16" x14ac:dyDescent="0.25">
      <c r="M1653" t="s">
        <v>1596</v>
      </c>
      <c r="N1653" s="30">
        <v>1</v>
      </c>
      <c r="O1653" s="57">
        <v>1</v>
      </c>
      <c r="P1653" s="31">
        <v>1</v>
      </c>
    </row>
    <row r="1654" spans="13:16" x14ac:dyDescent="0.25">
      <c r="M1654" t="s">
        <v>1597</v>
      </c>
      <c r="N1654" s="30">
        <v>1</v>
      </c>
      <c r="O1654" s="57">
        <v>1</v>
      </c>
      <c r="P1654" s="31">
        <v>1</v>
      </c>
    </row>
    <row r="1655" spans="13:16" x14ac:dyDescent="0.25">
      <c r="M1655" t="s">
        <v>1598</v>
      </c>
      <c r="N1655" s="30">
        <v>1</v>
      </c>
      <c r="O1655" s="57">
        <v>1</v>
      </c>
      <c r="P1655" s="31">
        <v>1</v>
      </c>
    </row>
    <row r="1656" spans="13:16" x14ac:dyDescent="0.25">
      <c r="M1656" t="s">
        <v>1599</v>
      </c>
      <c r="N1656" s="30">
        <v>1</v>
      </c>
      <c r="O1656" s="57">
        <v>1</v>
      </c>
      <c r="P1656" s="31">
        <v>1</v>
      </c>
    </row>
    <row r="1657" spans="13:16" x14ac:dyDescent="0.25">
      <c r="M1657" t="s">
        <v>1600</v>
      </c>
      <c r="N1657" s="30">
        <v>1</v>
      </c>
      <c r="O1657" s="57">
        <v>1</v>
      </c>
      <c r="P1657" s="31">
        <v>1</v>
      </c>
    </row>
    <row r="1658" spans="13:16" x14ac:dyDescent="0.25">
      <c r="M1658" t="s">
        <v>1601</v>
      </c>
      <c r="N1658" s="30">
        <v>1</v>
      </c>
      <c r="O1658" s="57">
        <v>1</v>
      </c>
      <c r="P1658" s="31">
        <v>1</v>
      </c>
    </row>
    <row r="1659" spans="13:16" x14ac:dyDescent="0.25">
      <c r="M1659" t="s">
        <v>1602</v>
      </c>
      <c r="N1659" s="30">
        <v>0</v>
      </c>
      <c r="O1659" s="57">
        <v>1</v>
      </c>
      <c r="P1659" s="31">
        <v>1</v>
      </c>
    </row>
    <row r="1660" spans="13:16" x14ac:dyDescent="0.25">
      <c r="M1660" t="s">
        <v>1603</v>
      </c>
      <c r="N1660" s="30">
        <v>1</v>
      </c>
      <c r="O1660" s="57">
        <v>1</v>
      </c>
      <c r="P1660" s="31">
        <v>1</v>
      </c>
    </row>
    <row r="1661" spans="13:16" x14ac:dyDescent="0.25">
      <c r="M1661" t="s">
        <v>1604</v>
      </c>
      <c r="N1661" s="30">
        <v>1</v>
      </c>
      <c r="O1661" s="57">
        <v>1</v>
      </c>
      <c r="P1661" s="31">
        <v>0</v>
      </c>
    </row>
    <row r="1662" spans="13:16" x14ac:dyDescent="0.25">
      <c r="M1662" t="s">
        <v>1605</v>
      </c>
      <c r="N1662" s="30">
        <v>1</v>
      </c>
      <c r="O1662" s="57">
        <v>1</v>
      </c>
      <c r="P1662" s="31">
        <v>1</v>
      </c>
    </row>
    <row r="1663" spans="13:16" x14ac:dyDescent="0.25">
      <c r="M1663" t="s">
        <v>1606</v>
      </c>
      <c r="N1663" s="30">
        <v>1</v>
      </c>
      <c r="O1663" s="57">
        <v>1</v>
      </c>
      <c r="P1663" s="31">
        <v>1</v>
      </c>
    </row>
    <row r="1664" spans="13:16" x14ac:dyDescent="0.25">
      <c r="M1664" t="s">
        <v>1607</v>
      </c>
      <c r="N1664" s="30">
        <v>1</v>
      </c>
      <c r="O1664" s="57">
        <v>1</v>
      </c>
      <c r="P1664" s="31">
        <v>1</v>
      </c>
    </row>
    <row r="1665" spans="13:16" x14ac:dyDescent="0.25">
      <c r="M1665" t="s">
        <v>1608</v>
      </c>
      <c r="N1665" s="30">
        <v>1</v>
      </c>
      <c r="O1665" s="57">
        <v>1</v>
      </c>
      <c r="P1665" s="31">
        <v>1</v>
      </c>
    </row>
    <row r="1666" spans="13:16" x14ac:dyDescent="0.25">
      <c r="M1666" t="s">
        <v>1609</v>
      </c>
      <c r="N1666" s="30">
        <v>1</v>
      </c>
      <c r="O1666" s="57">
        <v>1</v>
      </c>
      <c r="P1666" s="31">
        <v>1</v>
      </c>
    </row>
    <row r="1667" spans="13:16" x14ac:dyDescent="0.25">
      <c r="M1667" t="s">
        <v>1610</v>
      </c>
      <c r="N1667" s="30">
        <v>1</v>
      </c>
      <c r="O1667" s="57">
        <v>1</v>
      </c>
      <c r="P1667" s="31">
        <v>1</v>
      </c>
    </row>
    <row r="1668" spans="13:16" x14ac:dyDescent="0.25">
      <c r="M1668" t="s">
        <v>1611</v>
      </c>
      <c r="N1668" s="30">
        <v>1</v>
      </c>
      <c r="O1668" s="57">
        <v>1</v>
      </c>
      <c r="P1668" s="31">
        <v>1</v>
      </c>
    </row>
    <row r="1669" spans="13:16" x14ac:dyDescent="0.25">
      <c r="M1669" t="s">
        <v>1612</v>
      </c>
      <c r="N1669" s="30">
        <v>1</v>
      </c>
      <c r="O1669" s="57">
        <v>1</v>
      </c>
      <c r="P1669" s="31">
        <v>1</v>
      </c>
    </row>
    <row r="1670" spans="13:16" x14ac:dyDescent="0.25">
      <c r="M1670" t="s">
        <v>1613</v>
      </c>
      <c r="N1670" s="30">
        <v>1</v>
      </c>
      <c r="O1670" s="57">
        <v>1</v>
      </c>
      <c r="P1670" s="31">
        <v>1</v>
      </c>
    </row>
    <row r="1671" spans="13:16" x14ac:dyDescent="0.25">
      <c r="M1671" t="s">
        <v>1614</v>
      </c>
      <c r="N1671" s="30">
        <v>1</v>
      </c>
      <c r="O1671" s="57">
        <v>1</v>
      </c>
      <c r="P1671" s="31">
        <v>1</v>
      </c>
    </row>
    <row r="1672" spans="13:16" x14ac:dyDescent="0.25">
      <c r="M1672" t="s">
        <v>1615</v>
      </c>
      <c r="N1672" s="30">
        <v>1</v>
      </c>
      <c r="O1672" s="57">
        <v>1</v>
      </c>
      <c r="P1672" s="31">
        <v>1</v>
      </c>
    </row>
    <row r="1673" spans="13:16" x14ac:dyDescent="0.25">
      <c r="M1673" t="s">
        <v>1616</v>
      </c>
      <c r="N1673" s="30">
        <v>1</v>
      </c>
      <c r="O1673" s="57">
        <v>1</v>
      </c>
      <c r="P1673" s="31">
        <v>1</v>
      </c>
    </row>
    <row r="1674" spans="13:16" x14ac:dyDescent="0.25">
      <c r="M1674" t="s">
        <v>1617</v>
      </c>
      <c r="N1674" s="30">
        <v>1</v>
      </c>
      <c r="O1674" s="57">
        <v>1</v>
      </c>
      <c r="P1674" s="31">
        <v>1</v>
      </c>
    </row>
    <row r="1675" spans="13:16" x14ac:dyDescent="0.25">
      <c r="M1675" t="s">
        <v>1618</v>
      </c>
      <c r="N1675" s="30">
        <v>1</v>
      </c>
      <c r="O1675" s="57">
        <v>1</v>
      </c>
      <c r="P1675" s="31">
        <v>1</v>
      </c>
    </row>
    <row r="1676" spans="13:16" x14ac:dyDescent="0.25">
      <c r="M1676" t="s">
        <v>1619</v>
      </c>
      <c r="N1676" s="30">
        <v>1</v>
      </c>
      <c r="O1676" s="57">
        <v>1</v>
      </c>
      <c r="P1676" s="31">
        <v>1</v>
      </c>
    </row>
    <row r="1677" spans="13:16" x14ac:dyDescent="0.25">
      <c r="M1677" t="s">
        <v>1620</v>
      </c>
      <c r="N1677" s="30">
        <v>1</v>
      </c>
      <c r="O1677" s="57">
        <v>1</v>
      </c>
      <c r="P1677" s="31">
        <v>1</v>
      </c>
    </row>
    <row r="1678" spans="13:16" x14ac:dyDescent="0.25">
      <c r="M1678" t="s">
        <v>1621</v>
      </c>
      <c r="N1678" s="30">
        <v>1</v>
      </c>
      <c r="O1678" s="57">
        <v>1</v>
      </c>
      <c r="P1678" s="31">
        <v>1</v>
      </c>
    </row>
    <row r="1679" spans="13:16" x14ac:dyDescent="0.25">
      <c r="M1679" t="s">
        <v>1622</v>
      </c>
      <c r="N1679" s="30">
        <v>1</v>
      </c>
      <c r="O1679" s="57">
        <v>1</v>
      </c>
      <c r="P1679" s="31">
        <v>1</v>
      </c>
    </row>
    <row r="1680" spans="13:16" x14ac:dyDescent="0.25">
      <c r="M1680" t="s">
        <v>1623</v>
      </c>
      <c r="N1680" s="30">
        <v>1</v>
      </c>
      <c r="O1680" s="57">
        <v>1</v>
      </c>
      <c r="P1680" s="31">
        <v>1</v>
      </c>
    </row>
    <row r="1681" spans="13:16" x14ac:dyDescent="0.25">
      <c r="M1681" t="s">
        <v>1624</v>
      </c>
      <c r="N1681" s="30">
        <v>1</v>
      </c>
      <c r="O1681" s="57">
        <v>1</v>
      </c>
      <c r="P1681" s="31">
        <v>1</v>
      </c>
    </row>
    <row r="1682" spans="13:16" x14ac:dyDescent="0.25">
      <c r="M1682" t="s">
        <v>1625</v>
      </c>
      <c r="N1682" s="30">
        <v>1</v>
      </c>
      <c r="O1682" s="57">
        <v>1</v>
      </c>
      <c r="P1682" s="31">
        <v>1</v>
      </c>
    </row>
    <row r="1683" spans="13:16" x14ac:dyDescent="0.25">
      <c r="M1683" t="s">
        <v>1626</v>
      </c>
      <c r="N1683" s="30">
        <v>1</v>
      </c>
      <c r="O1683" s="57">
        <v>1</v>
      </c>
      <c r="P1683" s="31">
        <v>1</v>
      </c>
    </row>
    <row r="1684" spans="13:16" x14ac:dyDescent="0.25">
      <c r="M1684" t="s">
        <v>1627</v>
      </c>
      <c r="N1684" s="30">
        <v>1</v>
      </c>
      <c r="O1684" s="57">
        <v>1</v>
      </c>
      <c r="P1684" s="31">
        <v>1</v>
      </c>
    </row>
    <row r="1685" spans="13:16" x14ac:dyDescent="0.25">
      <c r="M1685" t="s">
        <v>1628</v>
      </c>
      <c r="N1685" s="30">
        <v>1</v>
      </c>
      <c r="O1685" s="57">
        <v>1</v>
      </c>
      <c r="P1685" s="31">
        <v>1</v>
      </c>
    </row>
    <row r="1686" spans="13:16" x14ac:dyDescent="0.25">
      <c r="M1686" t="s">
        <v>1629</v>
      </c>
      <c r="N1686" s="30">
        <v>1</v>
      </c>
      <c r="O1686" s="57">
        <v>1</v>
      </c>
      <c r="P1686" s="31">
        <v>1</v>
      </c>
    </row>
    <row r="1687" spans="13:16" x14ac:dyDescent="0.25">
      <c r="M1687" t="s">
        <v>1630</v>
      </c>
      <c r="N1687" s="30">
        <v>1</v>
      </c>
      <c r="O1687" s="57">
        <v>1</v>
      </c>
      <c r="P1687" s="31">
        <v>1</v>
      </c>
    </row>
    <row r="1688" spans="13:16" x14ac:dyDescent="0.25">
      <c r="M1688" t="s">
        <v>1631</v>
      </c>
      <c r="N1688" s="30">
        <v>1</v>
      </c>
      <c r="O1688" s="57">
        <v>1</v>
      </c>
      <c r="P1688" s="31">
        <v>1</v>
      </c>
    </row>
    <row r="1689" spans="13:16" x14ac:dyDescent="0.25">
      <c r="M1689" t="s">
        <v>1632</v>
      </c>
      <c r="N1689" s="30">
        <v>1</v>
      </c>
      <c r="O1689" s="57">
        <v>1</v>
      </c>
      <c r="P1689" s="31">
        <v>1</v>
      </c>
    </row>
    <row r="1690" spans="13:16" x14ac:dyDescent="0.25">
      <c r="M1690" t="s">
        <v>1633</v>
      </c>
      <c r="N1690" s="30">
        <v>1</v>
      </c>
      <c r="O1690" s="57">
        <v>1</v>
      </c>
      <c r="P1690" s="31">
        <v>1</v>
      </c>
    </row>
    <row r="1691" spans="13:16" x14ac:dyDescent="0.25">
      <c r="M1691" t="s">
        <v>1634</v>
      </c>
      <c r="N1691" s="30">
        <v>1</v>
      </c>
      <c r="O1691" s="57">
        <v>1</v>
      </c>
      <c r="P1691" s="31">
        <v>1</v>
      </c>
    </row>
    <row r="1692" spans="13:16" x14ac:dyDescent="0.25">
      <c r="M1692" t="s">
        <v>1635</v>
      </c>
      <c r="N1692" s="30">
        <v>1</v>
      </c>
      <c r="O1692" s="57">
        <v>1</v>
      </c>
      <c r="P1692" s="31">
        <v>1</v>
      </c>
    </row>
    <row r="1693" spans="13:16" x14ac:dyDescent="0.25">
      <c r="M1693" t="s">
        <v>1636</v>
      </c>
      <c r="N1693" s="30">
        <v>1</v>
      </c>
      <c r="O1693" s="57">
        <v>1</v>
      </c>
      <c r="P1693" s="31">
        <v>1</v>
      </c>
    </row>
    <row r="1694" spans="13:16" x14ac:dyDescent="0.25">
      <c r="M1694" t="s">
        <v>1637</v>
      </c>
      <c r="N1694" s="30">
        <v>1</v>
      </c>
      <c r="O1694" s="57">
        <v>1</v>
      </c>
      <c r="P1694" s="31">
        <v>1</v>
      </c>
    </row>
    <row r="1695" spans="13:16" x14ac:dyDescent="0.25">
      <c r="M1695" t="s">
        <v>1638</v>
      </c>
      <c r="N1695" s="30">
        <v>1</v>
      </c>
      <c r="O1695" s="57">
        <v>1</v>
      </c>
      <c r="P1695" s="31">
        <v>1</v>
      </c>
    </row>
    <row r="1696" spans="13:16" x14ac:dyDescent="0.25">
      <c r="M1696" t="s">
        <v>1639</v>
      </c>
      <c r="N1696" s="30">
        <v>1</v>
      </c>
      <c r="O1696" s="57">
        <v>1</v>
      </c>
      <c r="P1696" s="31">
        <v>1</v>
      </c>
    </row>
    <row r="1697" spans="13:16" x14ac:dyDescent="0.25">
      <c r="M1697" t="s">
        <v>1640</v>
      </c>
      <c r="N1697" s="30">
        <v>1</v>
      </c>
      <c r="O1697" s="57">
        <v>1</v>
      </c>
      <c r="P1697" s="31">
        <v>1</v>
      </c>
    </row>
    <row r="1698" spans="13:16" x14ac:dyDescent="0.25">
      <c r="M1698" t="s">
        <v>1641</v>
      </c>
      <c r="N1698" s="30">
        <v>1</v>
      </c>
      <c r="O1698" s="57">
        <v>1</v>
      </c>
      <c r="P1698" s="31">
        <v>1</v>
      </c>
    </row>
    <row r="1699" spans="13:16" x14ac:dyDescent="0.25">
      <c r="M1699" t="s">
        <v>1642</v>
      </c>
      <c r="N1699" s="30">
        <v>1</v>
      </c>
      <c r="O1699" s="57">
        <v>1</v>
      </c>
      <c r="P1699" s="31">
        <v>0</v>
      </c>
    </row>
    <row r="1700" spans="13:16" x14ac:dyDescent="0.25">
      <c r="M1700" t="s">
        <v>1643</v>
      </c>
      <c r="N1700" s="30">
        <v>1</v>
      </c>
      <c r="O1700" s="57">
        <v>1</v>
      </c>
      <c r="P1700" s="31">
        <v>1</v>
      </c>
    </row>
    <row r="1701" spans="13:16" x14ac:dyDescent="0.25">
      <c r="M1701" t="s">
        <v>1644</v>
      </c>
      <c r="N1701" s="30">
        <v>1</v>
      </c>
      <c r="O1701" s="57">
        <v>1</v>
      </c>
      <c r="P1701" s="31">
        <v>1</v>
      </c>
    </row>
    <row r="1702" spans="13:16" x14ac:dyDescent="0.25">
      <c r="M1702" t="s">
        <v>1645</v>
      </c>
      <c r="N1702" s="30">
        <v>1</v>
      </c>
      <c r="O1702" s="57">
        <v>1</v>
      </c>
      <c r="P1702" s="31">
        <v>1</v>
      </c>
    </row>
    <row r="1703" spans="13:16" x14ac:dyDescent="0.25">
      <c r="M1703" t="s">
        <v>1646</v>
      </c>
      <c r="N1703" s="30">
        <v>1</v>
      </c>
      <c r="O1703" s="57">
        <v>1</v>
      </c>
      <c r="P1703" s="31">
        <v>1</v>
      </c>
    </row>
    <row r="1704" spans="13:16" x14ac:dyDescent="0.25">
      <c r="M1704" t="s">
        <v>1647</v>
      </c>
      <c r="N1704" s="30">
        <v>1</v>
      </c>
      <c r="O1704" s="57">
        <v>1</v>
      </c>
      <c r="P1704" s="31">
        <v>1</v>
      </c>
    </row>
    <row r="1705" spans="13:16" x14ac:dyDescent="0.25">
      <c r="M1705" t="s">
        <v>1648</v>
      </c>
      <c r="N1705" s="30">
        <v>1</v>
      </c>
      <c r="O1705" s="57">
        <v>1</v>
      </c>
      <c r="P1705" s="31">
        <v>1</v>
      </c>
    </row>
    <row r="1706" spans="13:16" x14ac:dyDescent="0.25">
      <c r="M1706" t="s">
        <v>1649</v>
      </c>
      <c r="N1706" s="30">
        <v>1</v>
      </c>
      <c r="O1706" s="57">
        <v>1</v>
      </c>
      <c r="P1706" s="31">
        <v>1</v>
      </c>
    </row>
    <row r="1707" spans="13:16" x14ac:dyDescent="0.25">
      <c r="M1707" t="s">
        <v>1650</v>
      </c>
      <c r="N1707" s="30">
        <v>1</v>
      </c>
      <c r="O1707" s="57">
        <v>1</v>
      </c>
      <c r="P1707" s="31">
        <v>1</v>
      </c>
    </row>
    <row r="1708" spans="13:16" x14ac:dyDescent="0.25">
      <c r="M1708" t="s">
        <v>1651</v>
      </c>
      <c r="N1708" s="30">
        <v>1</v>
      </c>
      <c r="O1708" s="57">
        <v>1</v>
      </c>
      <c r="P1708" s="31">
        <v>1</v>
      </c>
    </row>
    <row r="1709" spans="13:16" x14ac:dyDescent="0.25">
      <c r="M1709" t="s">
        <v>1652</v>
      </c>
      <c r="N1709" s="30">
        <v>1</v>
      </c>
      <c r="O1709" s="57">
        <v>1</v>
      </c>
      <c r="P1709" s="31">
        <v>1</v>
      </c>
    </row>
    <row r="1710" spans="13:16" x14ac:dyDescent="0.25">
      <c r="M1710" t="s">
        <v>1653</v>
      </c>
      <c r="N1710" s="30">
        <v>1</v>
      </c>
      <c r="O1710" s="57">
        <v>1</v>
      </c>
      <c r="P1710" s="31">
        <v>1</v>
      </c>
    </row>
    <row r="1711" spans="13:16" x14ac:dyDescent="0.25">
      <c r="M1711" t="s">
        <v>1654</v>
      </c>
      <c r="N1711" s="30">
        <v>1</v>
      </c>
      <c r="O1711" s="57">
        <v>1</v>
      </c>
      <c r="P1711" s="31">
        <v>1</v>
      </c>
    </row>
    <row r="1712" spans="13:16" x14ac:dyDescent="0.25">
      <c r="M1712" t="s">
        <v>1655</v>
      </c>
      <c r="N1712" s="30">
        <v>1</v>
      </c>
      <c r="O1712" s="57">
        <v>1</v>
      </c>
      <c r="P1712" s="31">
        <v>1</v>
      </c>
    </row>
    <row r="1713" spans="13:16" x14ac:dyDescent="0.25">
      <c r="M1713" t="s">
        <v>1656</v>
      </c>
      <c r="N1713" s="30">
        <v>1</v>
      </c>
      <c r="O1713" s="57">
        <v>1</v>
      </c>
      <c r="P1713" s="31">
        <v>1</v>
      </c>
    </row>
    <row r="1714" spans="13:16" x14ac:dyDescent="0.25">
      <c r="M1714" t="s">
        <v>1657</v>
      </c>
      <c r="N1714" s="30">
        <v>1</v>
      </c>
      <c r="O1714" s="57">
        <v>1</v>
      </c>
      <c r="P1714" s="31">
        <v>1</v>
      </c>
    </row>
    <row r="1715" spans="13:16" x14ac:dyDescent="0.25">
      <c r="M1715" t="s">
        <v>1658</v>
      </c>
      <c r="N1715" s="30">
        <v>1</v>
      </c>
      <c r="O1715" s="57">
        <v>1</v>
      </c>
      <c r="P1715" s="31">
        <v>1</v>
      </c>
    </row>
    <row r="1716" spans="13:16" x14ac:dyDescent="0.25">
      <c r="M1716" t="s">
        <v>1659</v>
      </c>
      <c r="N1716" s="30">
        <v>1</v>
      </c>
      <c r="O1716" s="57">
        <v>1</v>
      </c>
      <c r="P1716" s="31">
        <v>1</v>
      </c>
    </row>
    <row r="1717" spans="13:16" x14ac:dyDescent="0.25">
      <c r="M1717" t="s">
        <v>1660</v>
      </c>
      <c r="N1717" s="30">
        <v>0</v>
      </c>
      <c r="O1717" s="57">
        <v>1</v>
      </c>
      <c r="P1717" s="31">
        <v>1</v>
      </c>
    </row>
    <row r="1718" spans="13:16" x14ac:dyDescent="0.25">
      <c r="M1718" t="s">
        <v>1661</v>
      </c>
      <c r="N1718" s="30">
        <v>1</v>
      </c>
      <c r="O1718" s="57">
        <v>1</v>
      </c>
      <c r="P1718" s="31">
        <v>0</v>
      </c>
    </row>
    <row r="1719" spans="13:16" x14ac:dyDescent="0.25">
      <c r="M1719" t="s">
        <v>1662</v>
      </c>
      <c r="N1719" s="30">
        <v>1</v>
      </c>
      <c r="O1719" s="57">
        <v>1</v>
      </c>
      <c r="P1719" s="31">
        <v>1</v>
      </c>
    </row>
    <row r="1720" spans="13:16" x14ac:dyDescent="0.25">
      <c r="M1720" t="s">
        <v>1663</v>
      </c>
      <c r="N1720" s="30">
        <v>1</v>
      </c>
      <c r="O1720" s="57">
        <v>1</v>
      </c>
      <c r="P1720" s="31">
        <v>1</v>
      </c>
    </row>
    <row r="1721" spans="13:16" x14ac:dyDescent="0.25">
      <c r="M1721" t="s">
        <v>1664</v>
      </c>
      <c r="N1721" s="30">
        <v>1</v>
      </c>
      <c r="O1721" s="57">
        <v>1</v>
      </c>
      <c r="P1721" s="31">
        <v>1</v>
      </c>
    </row>
    <row r="1722" spans="13:16" x14ac:dyDescent="0.25">
      <c r="M1722" t="s">
        <v>1665</v>
      </c>
      <c r="N1722" s="30">
        <v>1</v>
      </c>
      <c r="O1722" s="57">
        <v>1</v>
      </c>
      <c r="P1722" s="31">
        <v>1</v>
      </c>
    </row>
    <row r="1723" spans="13:16" x14ac:dyDescent="0.25">
      <c r="M1723" t="s">
        <v>1666</v>
      </c>
      <c r="N1723" s="30">
        <v>1</v>
      </c>
      <c r="O1723" s="57">
        <v>1</v>
      </c>
      <c r="P1723" s="31">
        <v>1</v>
      </c>
    </row>
    <row r="1724" spans="13:16" x14ac:dyDescent="0.25">
      <c r="M1724" t="s">
        <v>1667</v>
      </c>
      <c r="N1724" s="30">
        <v>1</v>
      </c>
      <c r="O1724" s="57">
        <v>1</v>
      </c>
      <c r="P1724" s="31">
        <v>0</v>
      </c>
    </row>
    <row r="1725" spans="13:16" x14ac:dyDescent="0.25">
      <c r="M1725" t="s">
        <v>1668</v>
      </c>
      <c r="N1725" s="30">
        <v>1</v>
      </c>
      <c r="O1725" s="57">
        <v>1</v>
      </c>
      <c r="P1725" s="31">
        <v>1</v>
      </c>
    </row>
    <row r="1726" spans="13:16" x14ac:dyDescent="0.25">
      <c r="M1726" t="s">
        <v>1669</v>
      </c>
      <c r="N1726" s="30">
        <v>1</v>
      </c>
      <c r="O1726" s="57">
        <v>1</v>
      </c>
      <c r="P1726" s="31">
        <v>1</v>
      </c>
    </row>
    <row r="1727" spans="13:16" x14ac:dyDescent="0.25">
      <c r="M1727" t="s">
        <v>1670</v>
      </c>
      <c r="N1727" s="30">
        <v>1</v>
      </c>
      <c r="O1727" s="57">
        <v>1</v>
      </c>
      <c r="P1727" s="31">
        <v>1</v>
      </c>
    </row>
    <row r="1728" spans="13:16" x14ac:dyDescent="0.25">
      <c r="M1728" t="s">
        <v>1671</v>
      </c>
      <c r="N1728" s="30">
        <v>0</v>
      </c>
      <c r="O1728" s="57">
        <v>0</v>
      </c>
      <c r="P1728" s="31">
        <v>1</v>
      </c>
    </row>
    <row r="1729" spans="13:16" x14ac:dyDescent="0.25">
      <c r="M1729" t="s">
        <v>1672</v>
      </c>
      <c r="N1729" s="30">
        <v>1</v>
      </c>
      <c r="O1729" s="57">
        <v>1</v>
      </c>
      <c r="P1729" s="31">
        <v>1</v>
      </c>
    </row>
    <row r="1730" spans="13:16" x14ac:dyDescent="0.25">
      <c r="M1730" t="s">
        <v>1673</v>
      </c>
      <c r="N1730" s="30">
        <v>1</v>
      </c>
      <c r="O1730" s="57">
        <v>1</v>
      </c>
      <c r="P1730" s="31">
        <v>1</v>
      </c>
    </row>
    <row r="1731" spans="13:16" x14ac:dyDescent="0.25">
      <c r="M1731" t="s">
        <v>1674</v>
      </c>
      <c r="N1731" s="30">
        <v>1</v>
      </c>
      <c r="O1731" s="57">
        <v>1</v>
      </c>
      <c r="P1731" s="31">
        <v>1</v>
      </c>
    </row>
    <row r="1732" spans="13:16" x14ac:dyDescent="0.25">
      <c r="M1732" t="s">
        <v>1675</v>
      </c>
      <c r="N1732" s="30">
        <v>1</v>
      </c>
      <c r="O1732" s="57">
        <v>1</v>
      </c>
      <c r="P1732" s="31">
        <v>1</v>
      </c>
    </row>
    <row r="1733" spans="13:16" x14ac:dyDescent="0.25">
      <c r="M1733" t="s">
        <v>1676</v>
      </c>
      <c r="N1733" s="30">
        <v>1</v>
      </c>
      <c r="O1733" s="57">
        <v>1</v>
      </c>
      <c r="P1733" s="31">
        <v>1</v>
      </c>
    </row>
    <row r="1734" spans="13:16" x14ac:dyDescent="0.25">
      <c r="M1734" t="s">
        <v>1677</v>
      </c>
      <c r="N1734" s="30">
        <v>1</v>
      </c>
      <c r="O1734" s="57">
        <v>0</v>
      </c>
      <c r="P1734" s="31">
        <v>1</v>
      </c>
    </row>
    <row r="1735" spans="13:16" x14ac:dyDescent="0.25">
      <c r="M1735" t="s">
        <v>1678</v>
      </c>
      <c r="N1735" s="30">
        <v>1</v>
      </c>
      <c r="O1735" s="57">
        <v>1</v>
      </c>
      <c r="P1735" s="31">
        <v>1</v>
      </c>
    </row>
    <row r="1736" spans="13:16" x14ac:dyDescent="0.25">
      <c r="M1736" t="s">
        <v>1679</v>
      </c>
      <c r="N1736" s="30">
        <v>1</v>
      </c>
      <c r="O1736" s="57">
        <v>1</v>
      </c>
      <c r="P1736" s="31">
        <v>1</v>
      </c>
    </row>
    <row r="1737" spans="13:16" x14ac:dyDescent="0.25">
      <c r="M1737" t="s">
        <v>1680</v>
      </c>
      <c r="N1737" s="30">
        <v>1</v>
      </c>
      <c r="O1737" s="57">
        <v>1</v>
      </c>
      <c r="P1737" s="31">
        <v>1</v>
      </c>
    </row>
    <row r="1738" spans="13:16" x14ac:dyDescent="0.25">
      <c r="M1738" t="s">
        <v>1681</v>
      </c>
      <c r="N1738" s="30">
        <v>0</v>
      </c>
      <c r="O1738" s="57">
        <v>1</v>
      </c>
      <c r="P1738" s="31">
        <v>1</v>
      </c>
    </row>
    <row r="1739" spans="13:16" x14ac:dyDescent="0.25">
      <c r="M1739" t="s">
        <v>1682</v>
      </c>
      <c r="N1739" s="30">
        <v>1</v>
      </c>
      <c r="O1739" s="57">
        <v>1</v>
      </c>
      <c r="P1739" s="31">
        <v>1</v>
      </c>
    </row>
    <row r="1740" spans="13:16" x14ac:dyDescent="0.25">
      <c r="M1740" t="s">
        <v>1683</v>
      </c>
      <c r="N1740" s="30">
        <v>1</v>
      </c>
      <c r="O1740" s="57">
        <v>1</v>
      </c>
      <c r="P1740" s="31">
        <v>1</v>
      </c>
    </row>
    <row r="1741" spans="13:16" x14ac:dyDescent="0.25">
      <c r="M1741" t="s">
        <v>1684</v>
      </c>
      <c r="N1741" s="30">
        <v>1</v>
      </c>
      <c r="O1741" s="57">
        <v>1</v>
      </c>
      <c r="P1741" s="31">
        <v>1</v>
      </c>
    </row>
    <row r="1742" spans="13:16" x14ac:dyDescent="0.25">
      <c r="M1742" t="s">
        <v>1685</v>
      </c>
      <c r="N1742" s="30">
        <v>1</v>
      </c>
      <c r="O1742" s="57">
        <v>1</v>
      </c>
      <c r="P1742" s="31">
        <v>1</v>
      </c>
    </row>
    <row r="1743" spans="13:16" x14ac:dyDescent="0.25">
      <c r="M1743" t="s">
        <v>1686</v>
      </c>
      <c r="N1743" s="30">
        <v>1</v>
      </c>
      <c r="O1743" s="57">
        <v>0</v>
      </c>
      <c r="P1743" s="31">
        <v>1</v>
      </c>
    </row>
    <row r="1744" spans="13:16" x14ac:dyDescent="0.25">
      <c r="M1744" t="s">
        <v>1687</v>
      </c>
      <c r="N1744" s="30">
        <v>1</v>
      </c>
      <c r="O1744" s="57">
        <v>1</v>
      </c>
      <c r="P1744" s="31">
        <v>0</v>
      </c>
    </row>
    <row r="1745" spans="13:16" x14ac:dyDescent="0.25">
      <c r="M1745" t="s">
        <v>1688</v>
      </c>
      <c r="N1745" s="30">
        <v>1</v>
      </c>
      <c r="O1745" s="57">
        <v>1</v>
      </c>
      <c r="P1745" s="31">
        <v>1</v>
      </c>
    </row>
    <row r="1746" spans="13:16" x14ac:dyDescent="0.25">
      <c r="M1746" t="s">
        <v>1689</v>
      </c>
      <c r="N1746" s="30">
        <v>1</v>
      </c>
      <c r="O1746" s="57">
        <v>1</v>
      </c>
      <c r="P1746" s="31">
        <v>0</v>
      </c>
    </row>
    <row r="1747" spans="13:16" x14ac:dyDescent="0.25">
      <c r="M1747" t="s">
        <v>1690</v>
      </c>
      <c r="N1747" s="30">
        <v>1</v>
      </c>
      <c r="O1747" s="57">
        <v>1</v>
      </c>
      <c r="P1747" s="31">
        <v>1</v>
      </c>
    </row>
    <row r="1748" spans="13:16" x14ac:dyDescent="0.25">
      <c r="M1748" t="s">
        <v>1691</v>
      </c>
      <c r="N1748" s="30">
        <v>1</v>
      </c>
      <c r="O1748" s="57">
        <v>1</v>
      </c>
      <c r="P1748" s="31">
        <v>1</v>
      </c>
    </row>
    <row r="1749" spans="13:16" x14ac:dyDescent="0.25">
      <c r="M1749" t="s">
        <v>1692</v>
      </c>
      <c r="N1749" s="30">
        <v>1</v>
      </c>
      <c r="O1749" s="57">
        <v>1</v>
      </c>
      <c r="P1749" s="31">
        <v>1</v>
      </c>
    </row>
    <row r="1750" spans="13:16" x14ac:dyDescent="0.25">
      <c r="M1750" t="s">
        <v>1693</v>
      </c>
      <c r="N1750" s="30">
        <v>1</v>
      </c>
      <c r="O1750" s="57">
        <v>1</v>
      </c>
      <c r="P1750" s="31">
        <v>1</v>
      </c>
    </row>
    <row r="1751" spans="13:16" x14ac:dyDescent="0.25">
      <c r="M1751" t="s">
        <v>1694</v>
      </c>
      <c r="N1751" s="30">
        <v>1</v>
      </c>
      <c r="O1751" s="57">
        <v>1</v>
      </c>
      <c r="P1751" s="31">
        <v>1</v>
      </c>
    </row>
    <row r="1752" spans="13:16" x14ac:dyDescent="0.25">
      <c r="M1752" t="s">
        <v>1695</v>
      </c>
      <c r="N1752" s="30">
        <v>1</v>
      </c>
      <c r="O1752" s="57">
        <v>1</v>
      </c>
      <c r="P1752" s="31">
        <v>1</v>
      </c>
    </row>
    <row r="1753" spans="13:16" x14ac:dyDescent="0.25">
      <c r="M1753" t="s">
        <v>1696</v>
      </c>
      <c r="N1753" s="30">
        <v>1</v>
      </c>
      <c r="O1753" s="57">
        <v>1</v>
      </c>
      <c r="P1753" s="31">
        <v>1</v>
      </c>
    </row>
    <row r="1754" spans="13:16" x14ac:dyDescent="0.25">
      <c r="M1754" t="s">
        <v>1697</v>
      </c>
      <c r="N1754" s="30">
        <v>1</v>
      </c>
      <c r="O1754" s="57">
        <v>1</v>
      </c>
      <c r="P1754" s="31">
        <v>1</v>
      </c>
    </row>
    <row r="1755" spans="13:16" x14ac:dyDescent="0.25">
      <c r="M1755" t="s">
        <v>1698</v>
      </c>
      <c r="N1755" s="30">
        <v>1</v>
      </c>
      <c r="O1755" s="57">
        <v>1</v>
      </c>
      <c r="P1755" s="31">
        <v>1</v>
      </c>
    </row>
    <row r="1756" spans="13:16" x14ac:dyDescent="0.25">
      <c r="M1756" t="s">
        <v>1699</v>
      </c>
      <c r="N1756" s="30">
        <v>1</v>
      </c>
      <c r="O1756" s="57">
        <v>1</v>
      </c>
      <c r="P1756" s="31">
        <v>1</v>
      </c>
    </row>
    <row r="1757" spans="13:16" x14ac:dyDescent="0.25">
      <c r="M1757" t="s">
        <v>1700</v>
      </c>
      <c r="N1757" s="30">
        <v>1</v>
      </c>
      <c r="O1757" s="57">
        <v>1</v>
      </c>
      <c r="P1757" s="31">
        <v>1</v>
      </c>
    </row>
    <row r="1758" spans="13:16" x14ac:dyDescent="0.25">
      <c r="M1758" t="s">
        <v>1701</v>
      </c>
      <c r="N1758" s="30">
        <v>1</v>
      </c>
      <c r="O1758" s="57">
        <v>1</v>
      </c>
      <c r="P1758" s="31">
        <v>1</v>
      </c>
    </row>
    <row r="1759" spans="13:16" x14ac:dyDescent="0.25">
      <c r="M1759" t="s">
        <v>1702</v>
      </c>
      <c r="N1759" s="30">
        <v>1</v>
      </c>
      <c r="O1759" s="57">
        <v>1</v>
      </c>
      <c r="P1759" s="31">
        <v>1</v>
      </c>
    </row>
    <row r="1760" spans="13:16" x14ac:dyDescent="0.25">
      <c r="M1760" t="s">
        <v>1703</v>
      </c>
      <c r="N1760" s="30">
        <v>1</v>
      </c>
      <c r="O1760" s="57">
        <v>1</v>
      </c>
      <c r="P1760" s="31">
        <v>1</v>
      </c>
    </row>
    <row r="1761" spans="13:16" x14ac:dyDescent="0.25">
      <c r="M1761" t="s">
        <v>1704</v>
      </c>
      <c r="N1761" s="30">
        <v>1</v>
      </c>
      <c r="O1761" s="57">
        <v>1</v>
      </c>
      <c r="P1761" s="31">
        <v>1</v>
      </c>
    </row>
    <row r="1762" spans="13:16" x14ac:dyDescent="0.25">
      <c r="M1762" t="s">
        <v>1705</v>
      </c>
      <c r="N1762" s="30">
        <v>1</v>
      </c>
      <c r="O1762" s="57">
        <v>1</v>
      </c>
      <c r="P1762" s="31">
        <v>1</v>
      </c>
    </row>
    <row r="1763" spans="13:16" x14ac:dyDescent="0.25">
      <c r="M1763" t="s">
        <v>1706</v>
      </c>
      <c r="N1763" s="30">
        <v>1</v>
      </c>
      <c r="O1763" s="57">
        <v>1</v>
      </c>
      <c r="P1763" s="31">
        <v>0</v>
      </c>
    </row>
    <row r="1764" spans="13:16" x14ac:dyDescent="0.25">
      <c r="M1764" t="s">
        <v>1707</v>
      </c>
      <c r="N1764" s="30">
        <v>1</v>
      </c>
      <c r="O1764" s="57">
        <v>1</v>
      </c>
      <c r="P1764" s="31">
        <v>1</v>
      </c>
    </row>
    <row r="1765" spans="13:16" x14ac:dyDescent="0.25">
      <c r="M1765" t="s">
        <v>1708</v>
      </c>
      <c r="N1765" s="30">
        <v>1</v>
      </c>
      <c r="O1765" s="57">
        <v>1</v>
      </c>
      <c r="P1765" s="31">
        <v>1</v>
      </c>
    </row>
    <row r="1766" spans="13:16" x14ac:dyDescent="0.25">
      <c r="M1766" t="s">
        <v>1709</v>
      </c>
      <c r="N1766" s="30">
        <v>1</v>
      </c>
      <c r="O1766" s="57">
        <v>1</v>
      </c>
      <c r="P1766" s="31">
        <v>1</v>
      </c>
    </row>
    <row r="1767" spans="13:16" x14ac:dyDescent="0.25">
      <c r="M1767" t="s">
        <v>1710</v>
      </c>
      <c r="N1767" s="30">
        <v>1</v>
      </c>
      <c r="O1767" s="57">
        <v>1</v>
      </c>
      <c r="P1767" s="31">
        <v>0</v>
      </c>
    </row>
    <row r="1768" spans="13:16" x14ac:dyDescent="0.25">
      <c r="M1768" t="s">
        <v>1711</v>
      </c>
      <c r="N1768" s="30">
        <v>1</v>
      </c>
      <c r="O1768" s="57">
        <v>1</v>
      </c>
      <c r="P1768" s="31">
        <v>1</v>
      </c>
    </row>
    <row r="1769" spans="13:16" x14ac:dyDescent="0.25">
      <c r="M1769" t="s">
        <v>1712</v>
      </c>
      <c r="N1769" s="30">
        <v>0</v>
      </c>
      <c r="O1769" s="57">
        <v>1</v>
      </c>
      <c r="P1769" s="31">
        <v>1</v>
      </c>
    </row>
    <row r="1770" spans="13:16" x14ac:dyDescent="0.25">
      <c r="M1770" t="s">
        <v>1713</v>
      </c>
      <c r="N1770" s="30">
        <v>1</v>
      </c>
      <c r="O1770" s="57">
        <v>1</v>
      </c>
      <c r="P1770" s="31">
        <v>1</v>
      </c>
    </row>
    <row r="1771" spans="13:16" x14ac:dyDescent="0.25">
      <c r="M1771" t="s">
        <v>1714</v>
      </c>
      <c r="N1771" s="30">
        <v>1</v>
      </c>
      <c r="O1771" s="57">
        <v>1</v>
      </c>
      <c r="P1771" s="31">
        <v>1</v>
      </c>
    </row>
    <row r="1772" spans="13:16" x14ac:dyDescent="0.25">
      <c r="M1772" t="s">
        <v>1715</v>
      </c>
      <c r="N1772" s="30">
        <v>1</v>
      </c>
      <c r="O1772" s="57">
        <v>1</v>
      </c>
      <c r="P1772" s="31">
        <v>1</v>
      </c>
    </row>
    <row r="1773" spans="13:16" x14ac:dyDescent="0.25">
      <c r="M1773" t="s">
        <v>1716</v>
      </c>
      <c r="N1773" s="30">
        <v>1</v>
      </c>
      <c r="O1773" s="57">
        <v>1</v>
      </c>
      <c r="P1773" s="31">
        <v>1</v>
      </c>
    </row>
    <row r="1774" spans="13:16" x14ac:dyDescent="0.25">
      <c r="M1774" t="s">
        <v>1717</v>
      </c>
      <c r="N1774" s="30">
        <v>1</v>
      </c>
      <c r="O1774" s="57">
        <v>1</v>
      </c>
      <c r="P1774" s="31">
        <v>1</v>
      </c>
    </row>
    <row r="1775" spans="13:16" x14ac:dyDescent="0.25">
      <c r="M1775" t="s">
        <v>1718</v>
      </c>
      <c r="N1775" s="30">
        <v>1</v>
      </c>
      <c r="O1775" s="57">
        <v>1</v>
      </c>
      <c r="P1775" s="31">
        <v>1</v>
      </c>
    </row>
    <row r="1776" spans="13:16" x14ac:dyDescent="0.25">
      <c r="M1776" t="s">
        <v>1719</v>
      </c>
      <c r="N1776" s="30">
        <v>1</v>
      </c>
      <c r="O1776" s="57">
        <v>1</v>
      </c>
      <c r="P1776" s="31">
        <v>1</v>
      </c>
    </row>
    <row r="1777" spans="13:16" x14ac:dyDescent="0.25">
      <c r="M1777" t="s">
        <v>1720</v>
      </c>
      <c r="N1777" s="30">
        <v>1</v>
      </c>
      <c r="O1777" s="57">
        <v>0</v>
      </c>
      <c r="P1777" s="31">
        <v>1</v>
      </c>
    </row>
    <row r="1778" spans="13:16" x14ac:dyDescent="0.25">
      <c r="M1778" t="s">
        <v>1721</v>
      </c>
      <c r="N1778" s="30">
        <v>1</v>
      </c>
      <c r="O1778" s="57">
        <v>1</v>
      </c>
      <c r="P1778" s="31">
        <v>1</v>
      </c>
    </row>
    <row r="1779" spans="13:16" x14ac:dyDescent="0.25">
      <c r="M1779" t="s">
        <v>1722</v>
      </c>
      <c r="N1779" s="30">
        <v>1</v>
      </c>
      <c r="O1779" s="57">
        <v>0</v>
      </c>
      <c r="P1779" s="31">
        <v>1</v>
      </c>
    </row>
    <row r="1780" spans="13:16" x14ac:dyDescent="0.25">
      <c r="M1780" t="s">
        <v>1723</v>
      </c>
      <c r="N1780" s="30">
        <v>1</v>
      </c>
      <c r="O1780" s="57">
        <v>1</v>
      </c>
      <c r="P1780" s="31">
        <v>1</v>
      </c>
    </row>
    <row r="1781" spans="13:16" x14ac:dyDescent="0.25">
      <c r="M1781" t="s">
        <v>1724</v>
      </c>
      <c r="N1781" s="30">
        <v>1</v>
      </c>
      <c r="O1781" s="57">
        <v>1</v>
      </c>
      <c r="P1781" s="31">
        <v>1</v>
      </c>
    </row>
    <row r="1782" spans="13:16" x14ac:dyDescent="0.25">
      <c r="M1782" t="s">
        <v>1725</v>
      </c>
      <c r="N1782" s="30">
        <v>1</v>
      </c>
      <c r="O1782" s="57">
        <v>1</v>
      </c>
      <c r="P1782" s="31">
        <v>1</v>
      </c>
    </row>
    <row r="1783" spans="13:16" x14ac:dyDescent="0.25">
      <c r="M1783" t="s">
        <v>1726</v>
      </c>
      <c r="N1783" s="30">
        <v>1</v>
      </c>
      <c r="O1783" s="57">
        <v>1</v>
      </c>
      <c r="P1783" s="31">
        <v>1</v>
      </c>
    </row>
    <row r="1784" spans="13:16" x14ac:dyDescent="0.25">
      <c r="M1784" t="s">
        <v>1727</v>
      </c>
      <c r="N1784" s="30">
        <v>1</v>
      </c>
      <c r="O1784" s="57">
        <v>1</v>
      </c>
      <c r="P1784" s="31">
        <v>1</v>
      </c>
    </row>
    <row r="1785" spans="13:16" x14ac:dyDescent="0.25">
      <c r="M1785" t="s">
        <v>1728</v>
      </c>
      <c r="N1785" s="30">
        <v>1</v>
      </c>
      <c r="O1785" s="57">
        <v>1</v>
      </c>
      <c r="P1785" s="31">
        <v>1</v>
      </c>
    </row>
    <row r="1786" spans="13:16" x14ac:dyDescent="0.25">
      <c r="M1786" t="s">
        <v>1729</v>
      </c>
      <c r="N1786" s="30">
        <v>1</v>
      </c>
      <c r="O1786" s="57">
        <v>1</v>
      </c>
      <c r="P1786" s="31">
        <v>1</v>
      </c>
    </row>
    <row r="1787" spans="13:16" x14ac:dyDescent="0.25">
      <c r="M1787" t="s">
        <v>1730</v>
      </c>
      <c r="N1787" s="30">
        <v>1</v>
      </c>
      <c r="O1787" s="57">
        <v>1</v>
      </c>
      <c r="P1787" s="31">
        <v>0</v>
      </c>
    </row>
    <row r="1788" spans="13:16" x14ac:dyDescent="0.25">
      <c r="M1788" t="s">
        <v>1731</v>
      </c>
      <c r="N1788" s="30">
        <v>1</v>
      </c>
      <c r="O1788" s="57">
        <v>1</v>
      </c>
      <c r="P1788" s="31">
        <v>1</v>
      </c>
    </row>
    <row r="1789" spans="13:16" x14ac:dyDescent="0.25">
      <c r="M1789" t="s">
        <v>1732</v>
      </c>
      <c r="N1789" s="30">
        <v>1</v>
      </c>
      <c r="O1789" s="57">
        <v>1</v>
      </c>
      <c r="P1789" s="31">
        <v>1</v>
      </c>
    </row>
    <row r="1790" spans="13:16" x14ac:dyDescent="0.25">
      <c r="M1790" t="s">
        <v>1733</v>
      </c>
      <c r="N1790" s="30">
        <v>1</v>
      </c>
      <c r="O1790" s="57">
        <v>1</v>
      </c>
      <c r="P1790" s="31">
        <v>1</v>
      </c>
    </row>
    <row r="1791" spans="13:16" x14ac:dyDescent="0.25">
      <c r="M1791" t="s">
        <v>1734</v>
      </c>
      <c r="N1791" s="30">
        <v>1</v>
      </c>
      <c r="O1791" s="57">
        <v>1</v>
      </c>
      <c r="P1791" s="31">
        <v>1</v>
      </c>
    </row>
    <row r="1792" spans="13:16" x14ac:dyDescent="0.25">
      <c r="M1792" t="s">
        <v>1735</v>
      </c>
      <c r="N1792" s="30">
        <v>1</v>
      </c>
      <c r="O1792" s="57">
        <v>1</v>
      </c>
      <c r="P1792" s="31">
        <v>1</v>
      </c>
    </row>
    <row r="1793" spans="13:16" x14ac:dyDescent="0.25">
      <c r="M1793" t="s">
        <v>1736</v>
      </c>
      <c r="N1793" s="30">
        <v>1</v>
      </c>
      <c r="O1793" s="57">
        <v>1</v>
      </c>
      <c r="P1793" s="31">
        <v>1</v>
      </c>
    </row>
    <row r="1794" spans="13:16" x14ac:dyDescent="0.25">
      <c r="M1794" t="s">
        <v>1737</v>
      </c>
      <c r="N1794" s="30">
        <v>1</v>
      </c>
      <c r="O1794" s="57">
        <v>1</v>
      </c>
      <c r="P1794" s="31">
        <v>1</v>
      </c>
    </row>
    <row r="1795" spans="13:16" x14ac:dyDescent="0.25">
      <c r="M1795" t="s">
        <v>1738</v>
      </c>
      <c r="N1795" s="30">
        <v>1</v>
      </c>
      <c r="O1795" s="57">
        <v>1</v>
      </c>
      <c r="P1795" s="31">
        <v>1</v>
      </c>
    </row>
    <row r="1796" spans="13:16" x14ac:dyDescent="0.25">
      <c r="M1796" t="s">
        <v>1739</v>
      </c>
      <c r="N1796" s="30">
        <v>1</v>
      </c>
      <c r="O1796" s="57">
        <v>0</v>
      </c>
      <c r="P1796" s="31">
        <v>1</v>
      </c>
    </row>
    <row r="1797" spans="13:16" x14ac:dyDescent="0.25">
      <c r="M1797" t="s">
        <v>1740</v>
      </c>
      <c r="N1797" s="30">
        <v>1</v>
      </c>
      <c r="O1797" s="57">
        <v>1</v>
      </c>
      <c r="P1797" s="31">
        <v>1</v>
      </c>
    </row>
    <row r="1798" spans="13:16" x14ac:dyDescent="0.25">
      <c r="M1798" t="s">
        <v>1741</v>
      </c>
      <c r="N1798" s="30">
        <v>1</v>
      </c>
      <c r="O1798" s="57">
        <v>1</v>
      </c>
      <c r="P1798" s="31">
        <v>0</v>
      </c>
    </row>
    <row r="1799" spans="13:16" x14ac:dyDescent="0.25">
      <c r="M1799" t="s">
        <v>1742</v>
      </c>
      <c r="N1799" s="30">
        <v>1</v>
      </c>
      <c r="O1799" s="57">
        <v>1</v>
      </c>
      <c r="P1799" s="31">
        <v>1</v>
      </c>
    </row>
    <row r="1800" spans="13:16" x14ac:dyDescent="0.25">
      <c r="M1800" t="s">
        <v>1743</v>
      </c>
      <c r="N1800" s="30">
        <v>1</v>
      </c>
      <c r="O1800" s="57">
        <v>1</v>
      </c>
      <c r="P1800" s="31">
        <v>1</v>
      </c>
    </row>
    <row r="1801" spans="13:16" x14ac:dyDescent="0.25">
      <c r="M1801" t="s">
        <v>1744</v>
      </c>
      <c r="N1801" s="30">
        <v>1</v>
      </c>
      <c r="O1801" s="57">
        <v>1</v>
      </c>
      <c r="P1801" s="31">
        <v>1</v>
      </c>
    </row>
    <row r="1802" spans="13:16" x14ac:dyDescent="0.25">
      <c r="M1802" t="s">
        <v>1745</v>
      </c>
      <c r="N1802" s="30">
        <v>1</v>
      </c>
      <c r="O1802" s="57">
        <v>1</v>
      </c>
      <c r="P1802" s="31">
        <v>1</v>
      </c>
    </row>
    <row r="1803" spans="13:16" x14ac:dyDescent="0.25">
      <c r="M1803" t="s">
        <v>1746</v>
      </c>
      <c r="N1803" s="30">
        <v>1</v>
      </c>
      <c r="O1803" s="57">
        <v>1</v>
      </c>
      <c r="P1803" s="31">
        <v>1</v>
      </c>
    </row>
    <row r="1804" spans="13:16" x14ac:dyDescent="0.25">
      <c r="M1804" t="s">
        <v>1747</v>
      </c>
      <c r="N1804" s="30">
        <v>1</v>
      </c>
      <c r="O1804" s="57">
        <v>1</v>
      </c>
      <c r="P1804" s="31">
        <v>1</v>
      </c>
    </row>
    <row r="1805" spans="13:16" x14ac:dyDescent="0.25">
      <c r="M1805" t="s">
        <v>1748</v>
      </c>
      <c r="N1805" s="30">
        <v>1</v>
      </c>
      <c r="O1805" s="57">
        <v>0</v>
      </c>
      <c r="P1805" s="31">
        <v>1</v>
      </c>
    </row>
    <row r="1806" spans="13:16" x14ac:dyDescent="0.25">
      <c r="M1806" t="s">
        <v>1749</v>
      </c>
      <c r="N1806" s="30">
        <v>1</v>
      </c>
      <c r="O1806" s="57">
        <v>1</v>
      </c>
      <c r="P1806" s="31">
        <v>1</v>
      </c>
    </row>
    <row r="1807" spans="13:16" x14ac:dyDescent="0.25">
      <c r="M1807" t="s">
        <v>1750</v>
      </c>
      <c r="N1807" s="30">
        <v>1</v>
      </c>
      <c r="O1807" s="57">
        <v>1</v>
      </c>
      <c r="P1807" s="31">
        <v>1</v>
      </c>
    </row>
    <row r="1808" spans="13:16" x14ac:dyDescent="0.25">
      <c r="M1808" t="s">
        <v>1751</v>
      </c>
      <c r="N1808" s="30">
        <v>1</v>
      </c>
      <c r="O1808" s="57">
        <v>1</v>
      </c>
      <c r="P1808" s="31">
        <v>1</v>
      </c>
    </row>
    <row r="1809" spans="13:16" x14ac:dyDescent="0.25">
      <c r="M1809" t="s">
        <v>1752</v>
      </c>
      <c r="N1809" s="30">
        <v>1</v>
      </c>
      <c r="O1809" s="57">
        <v>1</v>
      </c>
      <c r="P1809" s="31">
        <v>1</v>
      </c>
    </row>
    <row r="1810" spans="13:16" x14ac:dyDescent="0.25">
      <c r="M1810" t="s">
        <v>1753</v>
      </c>
      <c r="N1810" s="30">
        <v>1</v>
      </c>
      <c r="O1810" s="57">
        <v>1</v>
      </c>
      <c r="P1810" s="31">
        <v>0</v>
      </c>
    </row>
    <row r="1811" spans="13:16" x14ac:dyDescent="0.25">
      <c r="M1811" t="s">
        <v>1754</v>
      </c>
      <c r="N1811" s="30">
        <v>1</v>
      </c>
      <c r="O1811" s="57">
        <v>1</v>
      </c>
      <c r="P1811" s="31">
        <v>1</v>
      </c>
    </row>
    <row r="1812" spans="13:16" x14ac:dyDescent="0.25">
      <c r="M1812" t="s">
        <v>1755</v>
      </c>
      <c r="N1812" s="30">
        <v>1</v>
      </c>
      <c r="O1812" s="57">
        <v>1</v>
      </c>
      <c r="P1812" s="31">
        <v>1</v>
      </c>
    </row>
    <row r="1813" spans="13:16" x14ac:dyDescent="0.25">
      <c r="M1813" t="s">
        <v>1756</v>
      </c>
      <c r="N1813" s="30">
        <v>1</v>
      </c>
      <c r="O1813" s="57">
        <v>1</v>
      </c>
      <c r="P1813" s="31">
        <v>1</v>
      </c>
    </row>
    <row r="1814" spans="13:16" x14ac:dyDescent="0.25">
      <c r="M1814" t="s">
        <v>1757</v>
      </c>
      <c r="N1814" s="30">
        <v>1</v>
      </c>
      <c r="O1814" s="57">
        <v>0</v>
      </c>
      <c r="P1814" s="31">
        <v>1</v>
      </c>
    </row>
    <row r="1815" spans="13:16" x14ac:dyDescent="0.25">
      <c r="M1815" t="s">
        <v>1758</v>
      </c>
      <c r="N1815" s="30">
        <v>1</v>
      </c>
      <c r="O1815" s="57">
        <v>1</v>
      </c>
      <c r="P1815" s="31">
        <v>1</v>
      </c>
    </row>
    <row r="1816" spans="13:16" x14ac:dyDescent="0.25">
      <c r="M1816" t="s">
        <v>1759</v>
      </c>
      <c r="N1816" s="30">
        <v>1</v>
      </c>
      <c r="O1816" s="57">
        <v>1</v>
      </c>
      <c r="P1816" s="31">
        <v>1</v>
      </c>
    </row>
    <row r="1817" spans="13:16" x14ac:dyDescent="0.25">
      <c r="M1817" t="s">
        <v>1760</v>
      </c>
      <c r="N1817" s="30">
        <v>1</v>
      </c>
      <c r="O1817" s="57">
        <v>1</v>
      </c>
      <c r="P1817" s="31">
        <v>1</v>
      </c>
    </row>
    <row r="1818" spans="13:16" x14ac:dyDescent="0.25">
      <c r="M1818" t="s">
        <v>1761</v>
      </c>
      <c r="N1818" s="30">
        <v>1</v>
      </c>
      <c r="O1818" s="57">
        <v>1</v>
      </c>
      <c r="P1818" s="31">
        <v>1</v>
      </c>
    </row>
    <row r="1819" spans="13:16" x14ac:dyDescent="0.25">
      <c r="M1819" t="s">
        <v>1762</v>
      </c>
      <c r="N1819" s="30">
        <v>1</v>
      </c>
      <c r="O1819" s="57">
        <v>1</v>
      </c>
      <c r="P1819" s="31">
        <v>1</v>
      </c>
    </row>
    <row r="1820" spans="13:16" x14ac:dyDescent="0.25">
      <c r="M1820" t="s">
        <v>1763</v>
      </c>
      <c r="N1820" s="30">
        <v>1</v>
      </c>
      <c r="O1820" s="57">
        <v>1</v>
      </c>
      <c r="P1820" s="31">
        <v>1</v>
      </c>
    </row>
    <row r="1821" spans="13:16" x14ac:dyDescent="0.25">
      <c r="M1821" t="s">
        <v>1764</v>
      </c>
      <c r="N1821" s="30">
        <v>1</v>
      </c>
      <c r="O1821" s="57">
        <v>1</v>
      </c>
      <c r="P1821" s="31">
        <v>1</v>
      </c>
    </row>
    <row r="1822" spans="13:16" x14ac:dyDescent="0.25">
      <c r="M1822" t="s">
        <v>1765</v>
      </c>
      <c r="N1822" s="30">
        <v>1</v>
      </c>
      <c r="O1822" s="57">
        <v>1</v>
      </c>
      <c r="P1822" s="31">
        <v>1</v>
      </c>
    </row>
    <row r="1823" spans="13:16" x14ac:dyDescent="0.25">
      <c r="M1823" t="s">
        <v>1766</v>
      </c>
      <c r="N1823" s="30">
        <v>1</v>
      </c>
      <c r="O1823" s="57">
        <v>1</v>
      </c>
      <c r="P1823" s="31">
        <v>1</v>
      </c>
    </row>
    <row r="1824" spans="13:16" x14ac:dyDescent="0.25">
      <c r="M1824" t="s">
        <v>1767</v>
      </c>
      <c r="N1824" s="30">
        <v>1</v>
      </c>
      <c r="O1824" s="57">
        <v>1</v>
      </c>
      <c r="P1824" s="31">
        <v>1</v>
      </c>
    </row>
    <row r="1825" spans="13:16" x14ac:dyDescent="0.25">
      <c r="M1825" t="s">
        <v>1768</v>
      </c>
      <c r="N1825" s="30">
        <v>1</v>
      </c>
      <c r="O1825" s="57">
        <v>1</v>
      </c>
      <c r="P1825" s="31">
        <v>1</v>
      </c>
    </row>
    <row r="1826" spans="13:16" x14ac:dyDescent="0.25">
      <c r="M1826" t="s">
        <v>1769</v>
      </c>
      <c r="N1826" s="30">
        <v>1</v>
      </c>
      <c r="O1826" s="57">
        <v>1</v>
      </c>
      <c r="P1826" s="31">
        <v>1</v>
      </c>
    </row>
    <row r="1827" spans="13:16" x14ac:dyDescent="0.25">
      <c r="M1827" t="s">
        <v>1770</v>
      </c>
      <c r="N1827" s="30">
        <v>1</v>
      </c>
      <c r="O1827" s="57">
        <v>1</v>
      </c>
      <c r="P1827" s="31">
        <v>1</v>
      </c>
    </row>
    <row r="1828" spans="13:16" x14ac:dyDescent="0.25">
      <c r="M1828" t="s">
        <v>1771</v>
      </c>
      <c r="N1828" s="30">
        <v>1</v>
      </c>
      <c r="O1828" s="57">
        <v>1</v>
      </c>
      <c r="P1828" s="31">
        <v>1</v>
      </c>
    </row>
    <row r="1829" spans="13:16" x14ac:dyDescent="0.25">
      <c r="M1829" t="s">
        <v>1772</v>
      </c>
      <c r="N1829" s="30">
        <v>1</v>
      </c>
      <c r="O1829" s="57">
        <v>1</v>
      </c>
      <c r="P1829" s="31">
        <v>1</v>
      </c>
    </row>
    <row r="1830" spans="13:16" x14ac:dyDescent="0.25">
      <c r="M1830" t="s">
        <v>1773</v>
      </c>
      <c r="N1830" s="30">
        <v>1</v>
      </c>
      <c r="O1830" s="57">
        <v>1</v>
      </c>
      <c r="P1830" s="31">
        <v>1</v>
      </c>
    </row>
    <row r="1831" spans="13:16" x14ac:dyDescent="0.25">
      <c r="M1831" t="s">
        <v>1774</v>
      </c>
      <c r="N1831" s="30">
        <v>1</v>
      </c>
      <c r="O1831" s="57">
        <v>1</v>
      </c>
      <c r="P1831" s="31">
        <v>1</v>
      </c>
    </row>
    <row r="1832" spans="13:16" x14ac:dyDescent="0.25">
      <c r="M1832" t="s">
        <v>1775</v>
      </c>
      <c r="N1832" s="30">
        <v>1</v>
      </c>
      <c r="O1832" s="57">
        <v>1</v>
      </c>
      <c r="P1832" s="31">
        <v>1</v>
      </c>
    </row>
    <row r="1833" spans="13:16" x14ac:dyDescent="0.25">
      <c r="M1833" t="s">
        <v>1776</v>
      </c>
      <c r="N1833" s="30">
        <v>1</v>
      </c>
      <c r="O1833" s="57">
        <v>1</v>
      </c>
      <c r="P1833" s="31">
        <v>1</v>
      </c>
    </row>
    <row r="1834" spans="13:16" x14ac:dyDescent="0.25">
      <c r="M1834" t="s">
        <v>1777</v>
      </c>
      <c r="N1834" s="30">
        <v>1</v>
      </c>
      <c r="O1834" s="57">
        <v>1</v>
      </c>
      <c r="P1834" s="31">
        <v>1</v>
      </c>
    </row>
    <row r="1835" spans="13:16" x14ac:dyDescent="0.25">
      <c r="M1835" t="s">
        <v>1778</v>
      </c>
      <c r="N1835" s="30">
        <v>1</v>
      </c>
      <c r="O1835" s="57">
        <v>1</v>
      </c>
      <c r="P1835" s="31">
        <v>1</v>
      </c>
    </row>
    <row r="1836" spans="13:16" x14ac:dyDescent="0.25">
      <c r="M1836" t="s">
        <v>1779</v>
      </c>
      <c r="N1836" s="30">
        <v>1</v>
      </c>
      <c r="O1836" s="57">
        <v>1</v>
      </c>
      <c r="P1836" s="31">
        <v>1</v>
      </c>
    </row>
    <row r="1837" spans="13:16" x14ac:dyDescent="0.25">
      <c r="M1837" t="s">
        <v>1780</v>
      </c>
      <c r="N1837" s="30">
        <v>1</v>
      </c>
      <c r="O1837" s="57">
        <v>1</v>
      </c>
      <c r="P1837" s="31">
        <v>1</v>
      </c>
    </row>
    <row r="1838" spans="13:16" x14ac:dyDescent="0.25">
      <c r="M1838" t="s">
        <v>1781</v>
      </c>
      <c r="N1838" s="30">
        <v>0</v>
      </c>
      <c r="O1838" s="57">
        <v>0</v>
      </c>
      <c r="P1838" s="31">
        <v>1</v>
      </c>
    </row>
    <row r="1839" spans="13:16" x14ac:dyDescent="0.25">
      <c r="M1839" t="s">
        <v>1782</v>
      </c>
      <c r="N1839" s="30">
        <v>1</v>
      </c>
      <c r="O1839" s="57">
        <v>1</v>
      </c>
      <c r="P1839" s="31">
        <v>1</v>
      </c>
    </row>
    <row r="1840" spans="13:16" x14ac:dyDescent="0.25">
      <c r="M1840" t="s">
        <v>1783</v>
      </c>
      <c r="N1840" s="30">
        <v>1</v>
      </c>
      <c r="O1840" s="57">
        <v>1</v>
      </c>
      <c r="P1840" s="31">
        <v>1</v>
      </c>
    </row>
    <row r="1841" spans="13:16" x14ac:dyDescent="0.25">
      <c r="M1841" t="s">
        <v>1784</v>
      </c>
      <c r="N1841" s="30">
        <v>1</v>
      </c>
      <c r="O1841" s="57">
        <v>1</v>
      </c>
      <c r="P1841" s="31">
        <v>1</v>
      </c>
    </row>
    <row r="1842" spans="13:16" x14ac:dyDescent="0.25">
      <c r="M1842" t="s">
        <v>1785</v>
      </c>
      <c r="N1842" s="30">
        <v>1</v>
      </c>
      <c r="O1842" s="57">
        <v>0</v>
      </c>
      <c r="P1842" s="31">
        <v>0</v>
      </c>
    </row>
    <row r="1843" spans="13:16" x14ac:dyDescent="0.25">
      <c r="M1843" t="s">
        <v>1786</v>
      </c>
      <c r="N1843" s="30">
        <v>1</v>
      </c>
      <c r="O1843" s="57">
        <v>1</v>
      </c>
      <c r="P1843" s="31">
        <v>1</v>
      </c>
    </row>
    <row r="1844" spans="13:16" x14ac:dyDescent="0.25">
      <c r="M1844" t="s">
        <v>1787</v>
      </c>
      <c r="N1844" s="30">
        <v>1</v>
      </c>
      <c r="O1844" s="57">
        <v>1</v>
      </c>
      <c r="P1844" s="31">
        <v>1</v>
      </c>
    </row>
    <row r="1845" spans="13:16" x14ac:dyDescent="0.25">
      <c r="M1845" t="s">
        <v>1788</v>
      </c>
      <c r="N1845" s="30">
        <v>1</v>
      </c>
      <c r="O1845" s="57">
        <v>1</v>
      </c>
      <c r="P1845" s="31">
        <v>1</v>
      </c>
    </row>
    <row r="1846" spans="13:16" x14ac:dyDescent="0.25">
      <c r="M1846" t="s">
        <v>1789</v>
      </c>
      <c r="N1846" s="30">
        <v>1</v>
      </c>
      <c r="O1846" s="57">
        <v>1</v>
      </c>
      <c r="P1846" s="31">
        <v>1</v>
      </c>
    </row>
    <row r="1847" spans="13:16" x14ac:dyDescent="0.25">
      <c r="M1847" t="s">
        <v>1790</v>
      </c>
      <c r="N1847" s="30">
        <v>1</v>
      </c>
      <c r="O1847" s="57">
        <v>0</v>
      </c>
      <c r="P1847" s="31">
        <v>1</v>
      </c>
    </row>
    <row r="1848" spans="13:16" x14ac:dyDescent="0.25">
      <c r="M1848" t="s">
        <v>1791</v>
      </c>
      <c r="N1848" s="30">
        <v>1</v>
      </c>
      <c r="O1848" s="57">
        <v>1</v>
      </c>
      <c r="P1848" s="31">
        <v>1</v>
      </c>
    </row>
    <row r="1849" spans="13:16" x14ac:dyDescent="0.25">
      <c r="M1849" t="s">
        <v>1792</v>
      </c>
      <c r="N1849" s="30">
        <v>1</v>
      </c>
      <c r="O1849" s="57">
        <v>1</v>
      </c>
      <c r="P1849" s="31">
        <v>1</v>
      </c>
    </row>
    <row r="1850" spans="13:16" x14ac:dyDescent="0.25">
      <c r="M1850" t="s">
        <v>1793</v>
      </c>
      <c r="N1850" s="30">
        <v>1</v>
      </c>
      <c r="O1850" s="57">
        <v>1</v>
      </c>
      <c r="P1850" s="31">
        <v>1</v>
      </c>
    </row>
    <row r="1851" spans="13:16" x14ac:dyDescent="0.25">
      <c r="M1851" t="s">
        <v>1794</v>
      </c>
      <c r="N1851" s="30">
        <v>1</v>
      </c>
      <c r="O1851" s="57">
        <v>1</v>
      </c>
      <c r="P1851" s="31">
        <v>1</v>
      </c>
    </row>
    <row r="1852" spans="13:16" x14ac:dyDescent="0.25">
      <c r="M1852" t="s">
        <v>1795</v>
      </c>
      <c r="N1852" s="30">
        <v>1</v>
      </c>
      <c r="O1852" s="57">
        <v>1</v>
      </c>
      <c r="P1852" s="31">
        <v>1</v>
      </c>
    </row>
    <row r="1853" spans="13:16" x14ac:dyDescent="0.25">
      <c r="M1853" t="s">
        <v>1796</v>
      </c>
      <c r="N1853" s="30">
        <v>1</v>
      </c>
      <c r="O1853" s="57">
        <v>1</v>
      </c>
      <c r="P1853" s="31">
        <v>1</v>
      </c>
    </row>
    <row r="1854" spans="13:16" x14ac:dyDescent="0.25">
      <c r="M1854" t="s">
        <v>1797</v>
      </c>
      <c r="N1854" s="30">
        <v>1</v>
      </c>
      <c r="O1854" s="57">
        <v>1</v>
      </c>
      <c r="P1854" s="31">
        <v>1</v>
      </c>
    </row>
    <row r="1855" spans="13:16" x14ac:dyDescent="0.25">
      <c r="M1855" t="s">
        <v>1798</v>
      </c>
      <c r="N1855" s="30">
        <v>1</v>
      </c>
      <c r="O1855" s="57">
        <v>1</v>
      </c>
      <c r="P1855" s="31">
        <v>1</v>
      </c>
    </row>
    <row r="1856" spans="13:16" x14ac:dyDescent="0.25">
      <c r="M1856" t="s">
        <v>1799</v>
      </c>
      <c r="N1856" s="30">
        <v>1</v>
      </c>
      <c r="O1856" s="57">
        <v>1</v>
      </c>
      <c r="P1856" s="31">
        <v>1</v>
      </c>
    </row>
    <row r="1857" spans="13:16" x14ac:dyDescent="0.25">
      <c r="M1857" t="s">
        <v>1800</v>
      </c>
      <c r="N1857" s="30">
        <v>1</v>
      </c>
      <c r="O1857" s="57">
        <v>1</v>
      </c>
      <c r="P1857" s="31">
        <v>1</v>
      </c>
    </row>
    <row r="1858" spans="13:16" x14ac:dyDescent="0.25">
      <c r="M1858" t="s">
        <v>1801</v>
      </c>
      <c r="N1858" s="30">
        <v>0</v>
      </c>
      <c r="O1858" s="57">
        <v>0</v>
      </c>
      <c r="P1858" s="31">
        <v>1</v>
      </c>
    </row>
    <row r="1859" spans="13:16" x14ac:dyDescent="0.25">
      <c r="M1859" t="s">
        <v>1802</v>
      </c>
      <c r="N1859" s="30">
        <v>1</v>
      </c>
      <c r="O1859" s="57">
        <v>1</v>
      </c>
      <c r="P1859" s="31">
        <v>1</v>
      </c>
    </row>
    <row r="1860" spans="13:16" x14ac:dyDescent="0.25">
      <c r="M1860" t="s">
        <v>1803</v>
      </c>
      <c r="N1860" s="30">
        <v>1</v>
      </c>
      <c r="O1860" s="57">
        <v>1</v>
      </c>
      <c r="P1860" s="31">
        <v>1</v>
      </c>
    </row>
    <row r="1861" spans="13:16" x14ac:dyDescent="0.25">
      <c r="M1861" t="s">
        <v>1804</v>
      </c>
      <c r="N1861" s="30">
        <v>1</v>
      </c>
      <c r="O1861" s="57">
        <v>1</v>
      </c>
      <c r="P1861" s="31">
        <v>1</v>
      </c>
    </row>
    <row r="1862" spans="13:16" x14ac:dyDescent="0.25">
      <c r="M1862" t="s">
        <v>1805</v>
      </c>
      <c r="N1862" s="30">
        <v>1</v>
      </c>
      <c r="O1862" s="57">
        <v>1</v>
      </c>
      <c r="P1862" s="31">
        <v>0</v>
      </c>
    </row>
    <row r="1863" spans="13:16" x14ac:dyDescent="0.25">
      <c r="M1863" t="s">
        <v>1806</v>
      </c>
      <c r="N1863" s="30">
        <v>1</v>
      </c>
      <c r="O1863" s="57">
        <v>1</v>
      </c>
      <c r="P1863" s="31">
        <v>1</v>
      </c>
    </row>
    <row r="1864" spans="13:16" x14ac:dyDescent="0.25">
      <c r="M1864" t="s">
        <v>1807</v>
      </c>
      <c r="N1864" s="30">
        <v>1</v>
      </c>
      <c r="O1864" s="57">
        <v>1</v>
      </c>
      <c r="P1864" s="31">
        <v>1</v>
      </c>
    </row>
    <row r="1865" spans="13:16" x14ac:dyDescent="0.25">
      <c r="M1865" t="s">
        <v>1808</v>
      </c>
      <c r="N1865" s="30">
        <v>1</v>
      </c>
      <c r="O1865" s="57">
        <v>1</v>
      </c>
      <c r="P1865" s="31">
        <v>1</v>
      </c>
    </row>
    <row r="1866" spans="13:16" x14ac:dyDescent="0.25">
      <c r="M1866" t="s">
        <v>1809</v>
      </c>
      <c r="N1866" s="30">
        <v>1</v>
      </c>
      <c r="O1866" s="57">
        <v>1</v>
      </c>
      <c r="P1866" s="31">
        <v>1</v>
      </c>
    </row>
    <row r="1867" spans="13:16" x14ac:dyDescent="0.25">
      <c r="M1867" t="s">
        <v>1810</v>
      </c>
      <c r="N1867" s="30">
        <v>1</v>
      </c>
      <c r="O1867" s="57">
        <v>1</v>
      </c>
      <c r="P1867" s="31">
        <v>1</v>
      </c>
    </row>
    <row r="1868" spans="13:16" x14ac:dyDescent="0.25">
      <c r="M1868" t="s">
        <v>1811</v>
      </c>
      <c r="N1868" s="30">
        <v>1</v>
      </c>
      <c r="O1868" s="57">
        <v>1</v>
      </c>
      <c r="P1868" s="31">
        <v>1</v>
      </c>
    </row>
    <row r="1869" spans="13:16" x14ac:dyDescent="0.25">
      <c r="M1869" t="s">
        <v>1812</v>
      </c>
      <c r="N1869" s="30">
        <v>1</v>
      </c>
      <c r="O1869" s="57">
        <v>1</v>
      </c>
      <c r="P1869" s="31">
        <v>1</v>
      </c>
    </row>
    <row r="1870" spans="13:16" x14ac:dyDescent="0.25">
      <c r="M1870" t="s">
        <v>1813</v>
      </c>
      <c r="N1870" s="30">
        <v>1</v>
      </c>
      <c r="O1870" s="57">
        <v>1</v>
      </c>
      <c r="P1870" s="31">
        <v>1</v>
      </c>
    </row>
    <row r="1871" spans="13:16" x14ac:dyDescent="0.25">
      <c r="M1871" t="s">
        <v>1814</v>
      </c>
      <c r="N1871" s="30">
        <v>1</v>
      </c>
      <c r="O1871" s="57">
        <v>1</v>
      </c>
      <c r="P1871" s="31">
        <v>1</v>
      </c>
    </row>
    <row r="1872" spans="13:16" x14ac:dyDescent="0.25">
      <c r="M1872" t="s">
        <v>1815</v>
      </c>
      <c r="N1872" s="30">
        <v>1</v>
      </c>
      <c r="O1872" s="57">
        <v>1</v>
      </c>
      <c r="P1872" s="31">
        <v>1</v>
      </c>
    </row>
    <row r="1873" spans="13:16" x14ac:dyDescent="0.25">
      <c r="M1873" t="s">
        <v>1816</v>
      </c>
      <c r="N1873" s="30">
        <v>1</v>
      </c>
      <c r="O1873" s="57">
        <v>1</v>
      </c>
      <c r="P1873" s="31">
        <v>1</v>
      </c>
    </row>
    <row r="1874" spans="13:16" x14ac:dyDescent="0.25">
      <c r="M1874" t="s">
        <v>1817</v>
      </c>
      <c r="N1874" s="30">
        <v>1</v>
      </c>
      <c r="O1874" s="57">
        <v>1</v>
      </c>
      <c r="P1874" s="31">
        <v>1</v>
      </c>
    </row>
    <row r="1875" spans="13:16" x14ac:dyDescent="0.25">
      <c r="M1875" t="s">
        <v>1818</v>
      </c>
      <c r="N1875" s="30">
        <v>1</v>
      </c>
      <c r="O1875" s="57">
        <v>1</v>
      </c>
      <c r="P1875" s="31">
        <v>1</v>
      </c>
    </row>
    <row r="1876" spans="13:16" x14ac:dyDescent="0.25">
      <c r="M1876" t="s">
        <v>1819</v>
      </c>
      <c r="N1876" s="30">
        <v>1</v>
      </c>
      <c r="O1876" s="57">
        <v>1</v>
      </c>
      <c r="P1876" s="31">
        <v>1</v>
      </c>
    </row>
    <row r="1877" spans="13:16" x14ac:dyDescent="0.25">
      <c r="M1877" t="s">
        <v>1820</v>
      </c>
      <c r="N1877" s="30">
        <v>1</v>
      </c>
      <c r="O1877" s="57">
        <v>1</v>
      </c>
      <c r="P1877" s="31">
        <v>1</v>
      </c>
    </row>
    <row r="1878" spans="13:16" x14ac:dyDescent="0.25">
      <c r="M1878" t="s">
        <v>1821</v>
      </c>
      <c r="N1878" s="30">
        <v>1</v>
      </c>
      <c r="O1878" s="57">
        <v>1</v>
      </c>
      <c r="P1878" s="31">
        <v>1</v>
      </c>
    </row>
    <row r="1879" spans="13:16" x14ac:dyDescent="0.25">
      <c r="M1879" t="s">
        <v>1822</v>
      </c>
      <c r="N1879" s="30">
        <v>1</v>
      </c>
      <c r="O1879" s="57">
        <v>1</v>
      </c>
      <c r="P1879" s="31">
        <v>1</v>
      </c>
    </row>
    <row r="1880" spans="13:16" x14ac:dyDescent="0.25">
      <c r="M1880" t="s">
        <v>1823</v>
      </c>
      <c r="N1880" s="30">
        <v>1</v>
      </c>
      <c r="O1880" s="57">
        <v>1</v>
      </c>
      <c r="P1880" s="31">
        <v>1</v>
      </c>
    </row>
    <row r="1881" spans="13:16" x14ac:dyDescent="0.25">
      <c r="M1881" t="s">
        <v>1824</v>
      </c>
      <c r="N1881" s="30">
        <v>1</v>
      </c>
      <c r="O1881" s="57">
        <v>1</v>
      </c>
      <c r="P1881" s="31">
        <v>1</v>
      </c>
    </row>
    <row r="1882" spans="13:16" x14ac:dyDescent="0.25">
      <c r="M1882" t="s">
        <v>1825</v>
      </c>
      <c r="N1882" s="30">
        <v>1</v>
      </c>
      <c r="O1882" s="57">
        <v>1</v>
      </c>
      <c r="P1882" s="31">
        <v>1</v>
      </c>
    </row>
    <row r="1883" spans="13:16" x14ac:dyDescent="0.25">
      <c r="M1883" t="s">
        <v>1826</v>
      </c>
      <c r="N1883" s="30">
        <v>1</v>
      </c>
      <c r="O1883" s="57">
        <v>1</v>
      </c>
      <c r="P1883" s="31">
        <v>1</v>
      </c>
    </row>
    <row r="1884" spans="13:16" x14ac:dyDescent="0.25">
      <c r="M1884" t="s">
        <v>1827</v>
      </c>
      <c r="N1884" s="30">
        <v>1</v>
      </c>
      <c r="O1884" s="57">
        <v>1</v>
      </c>
      <c r="P1884" s="31">
        <v>1</v>
      </c>
    </row>
    <row r="1885" spans="13:16" x14ac:dyDescent="0.25">
      <c r="M1885" t="s">
        <v>1828</v>
      </c>
      <c r="N1885" s="30">
        <v>1</v>
      </c>
      <c r="O1885" s="57">
        <v>1</v>
      </c>
      <c r="P1885" s="31">
        <v>1</v>
      </c>
    </row>
    <row r="1886" spans="13:16" x14ac:dyDescent="0.25">
      <c r="M1886" t="s">
        <v>1829</v>
      </c>
      <c r="N1886" s="30">
        <v>1</v>
      </c>
      <c r="O1886" s="57">
        <v>1</v>
      </c>
      <c r="P1886" s="31">
        <v>1</v>
      </c>
    </row>
    <row r="1887" spans="13:16" x14ac:dyDescent="0.25">
      <c r="M1887" t="s">
        <v>1830</v>
      </c>
      <c r="N1887" s="30">
        <v>1</v>
      </c>
      <c r="O1887" s="57">
        <v>1</v>
      </c>
      <c r="P1887" s="31">
        <v>1</v>
      </c>
    </row>
    <row r="1888" spans="13:16" x14ac:dyDescent="0.25">
      <c r="M1888" t="s">
        <v>1831</v>
      </c>
      <c r="N1888" s="30">
        <v>1</v>
      </c>
      <c r="O1888" s="57">
        <v>1</v>
      </c>
      <c r="P1888" s="31">
        <v>1</v>
      </c>
    </row>
    <row r="1889" spans="13:16" x14ac:dyDescent="0.25">
      <c r="M1889" t="s">
        <v>1832</v>
      </c>
      <c r="N1889" s="30">
        <v>1</v>
      </c>
      <c r="O1889" s="57">
        <v>1</v>
      </c>
      <c r="P1889" s="31">
        <v>1</v>
      </c>
    </row>
    <row r="1890" spans="13:16" x14ac:dyDescent="0.25">
      <c r="M1890" t="s">
        <v>1833</v>
      </c>
      <c r="N1890" s="30">
        <v>1</v>
      </c>
      <c r="O1890" s="57">
        <v>1</v>
      </c>
      <c r="P1890" s="31">
        <v>1</v>
      </c>
    </row>
    <row r="1891" spans="13:16" x14ac:dyDescent="0.25">
      <c r="M1891" t="s">
        <v>1834</v>
      </c>
      <c r="N1891" s="30">
        <v>1</v>
      </c>
      <c r="O1891" s="57">
        <v>1</v>
      </c>
      <c r="P1891" s="31">
        <v>1</v>
      </c>
    </row>
    <row r="1892" spans="13:16" x14ac:dyDescent="0.25">
      <c r="M1892" t="s">
        <v>1835</v>
      </c>
      <c r="N1892" s="30">
        <v>0</v>
      </c>
      <c r="O1892" s="57">
        <v>0</v>
      </c>
      <c r="P1892" s="31">
        <v>1</v>
      </c>
    </row>
    <row r="1893" spans="13:16" x14ac:dyDescent="0.25">
      <c r="M1893" t="s">
        <v>1836</v>
      </c>
      <c r="N1893" s="30">
        <v>1</v>
      </c>
      <c r="O1893" s="57">
        <v>1</v>
      </c>
      <c r="P1893" s="31">
        <v>1</v>
      </c>
    </row>
    <row r="1894" spans="13:16" x14ac:dyDescent="0.25">
      <c r="M1894" t="s">
        <v>1837</v>
      </c>
      <c r="N1894" s="30">
        <v>1</v>
      </c>
      <c r="O1894" s="57">
        <v>1</v>
      </c>
      <c r="P1894" s="31">
        <v>1</v>
      </c>
    </row>
    <row r="1895" spans="13:16" x14ac:dyDescent="0.25">
      <c r="M1895" t="s">
        <v>1838</v>
      </c>
      <c r="N1895" s="30">
        <v>1</v>
      </c>
      <c r="O1895" s="57">
        <v>1</v>
      </c>
      <c r="P1895" s="31">
        <v>1</v>
      </c>
    </row>
    <row r="1896" spans="13:16" x14ac:dyDescent="0.25">
      <c r="M1896" t="s">
        <v>1839</v>
      </c>
      <c r="N1896" s="30">
        <v>1</v>
      </c>
      <c r="O1896" s="57">
        <v>1</v>
      </c>
      <c r="P1896" s="31">
        <v>1</v>
      </c>
    </row>
    <row r="1897" spans="13:16" x14ac:dyDescent="0.25">
      <c r="M1897" t="s">
        <v>1840</v>
      </c>
      <c r="N1897" s="30">
        <v>1</v>
      </c>
      <c r="O1897" s="57">
        <v>1</v>
      </c>
      <c r="P1897" s="31">
        <v>1</v>
      </c>
    </row>
    <row r="1898" spans="13:16" x14ac:dyDescent="0.25">
      <c r="M1898" t="s">
        <v>1841</v>
      </c>
      <c r="N1898" s="30">
        <v>1</v>
      </c>
      <c r="O1898" s="57">
        <v>1</v>
      </c>
      <c r="P1898" s="31">
        <v>1</v>
      </c>
    </row>
    <row r="1899" spans="13:16" x14ac:dyDescent="0.25">
      <c r="M1899" t="s">
        <v>1842</v>
      </c>
      <c r="N1899" s="30">
        <v>1</v>
      </c>
      <c r="O1899" s="57">
        <v>1</v>
      </c>
      <c r="P1899" s="31">
        <v>1</v>
      </c>
    </row>
    <row r="1900" spans="13:16" x14ac:dyDescent="0.25">
      <c r="M1900" t="s">
        <v>1843</v>
      </c>
      <c r="N1900" s="30">
        <v>1</v>
      </c>
      <c r="O1900" s="57">
        <v>1</v>
      </c>
      <c r="P1900" s="31">
        <v>1</v>
      </c>
    </row>
    <row r="1901" spans="13:16" x14ac:dyDescent="0.25">
      <c r="M1901" t="s">
        <v>1844</v>
      </c>
      <c r="N1901" s="30">
        <v>1</v>
      </c>
      <c r="O1901" s="57">
        <v>1</v>
      </c>
      <c r="P1901" s="31">
        <v>1</v>
      </c>
    </row>
    <row r="1902" spans="13:16" x14ac:dyDescent="0.25">
      <c r="M1902" t="s">
        <v>1845</v>
      </c>
      <c r="N1902" s="30">
        <v>1</v>
      </c>
      <c r="O1902" s="57">
        <v>1</v>
      </c>
      <c r="P1902" s="31">
        <v>1</v>
      </c>
    </row>
    <row r="1903" spans="13:16" x14ac:dyDescent="0.25">
      <c r="M1903" t="s">
        <v>1846</v>
      </c>
      <c r="N1903" s="30">
        <v>1</v>
      </c>
      <c r="O1903" s="57">
        <v>1</v>
      </c>
      <c r="P1903" s="31">
        <v>1</v>
      </c>
    </row>
    <row r="1904" spans="13:16" x14ac:dyDescent="0.25">
      <c r="M1904" t="s">
        <v>1847</v>
      </c>
      <c r="N1904" s="30">
        <v>1</v>
      </c>
      <c r="O1904" s="57">
        <v>1</v>
      </c>
      <c r="P1904" s="31">
        <v>1</v>
      </c>
    </row>
    <row r="1905" spans="13:16" x14ac:dyDescent="0.25">
      <c r="M1905" t="s">
        <v>1848</v>
      </c>
      <c r="N1905" s="30">
        <v>0</v>
      </c>
      <c r="O1905" s="57">
        <v>1</v>
      </c>
      <c r="P1905" s="31">
        <v>1</v>
      </c>
    </row>
    <row r="1906" spans="13:16" x14ac:dyDescent="0.25">
      <c r="M1906" t="s">
        <v>1849</v>
      </c>
      <c r="N1906" s="30">
        <v>1</v>
      </c>
      <c r="O1906" s="57">
        <v>1</v>
      </c>
      <c r="P1906" s="31">
        <v>1</v>
      </c>
    </row>
    <row r="1907" spans="13:16" x14ac:dyDescent="0.25">
      <c r="M1907" t="s">
        <v>1850</v>
      </c>
      <c r="N1907" s="30">
        <v>1</v>
      </c>
      <c r="O1907" s="57">
        <v>1</v>
      </c>
      <c r="P1907" s="31">
        <v>1</v>
      </c>
    </row>
    <row r="1908" spans="13:16" x14ac:dyDescent="0.25">
      <c r="M1908" t="s">
        <v>1851</v>
      </c>
      <c r="N1908" s="30">
        <v>1</v>
      </c>
      <c r="O1908" s="57">
        <v>1</v>
      </c>
      <c r="P1908" s="31">
        <v>1</v>
      </c>
    </row>
    <row r="1909" spans="13:16" x14ac:dyDescent="0.25">
      <c r="M1909" t="s">
        <v>1852</v>
      </c>
      <c r="N1909" s="30">
        <v>1</v>
      </c>
      <c r="O1909" s="57">
        <v>1</v>
      </c>
      <c r="P1909" s="31">
        <v>1</v>
      </c>
    </row>
    <row r="1910" spans="13:16" x14ac:dyDescent="0.25">
      <c r="M1910" t="s">
        <v>1853</v>
      </c>
      <c r="N1910" s="30">
        <v>1</v>
      </c>
      <c r="O1910" s="57">
        <v>1</v>
      </c>
      <c r="P1910" s="31">
        <v>1</v>
      </c>
    </row>
    <row r="1911" spans="13:16" x14ac:dyDescent="0.25">
      <c r="M1911" t="s">
        <v>1854</v>
      </c>
      <c r="N1911" s="30">
        <v>1</v>
      </c>
      <c r="O1911" s="57">
        <v>1</v>
      </c>
      <c r="P1911" s="31">
        <v>1</v>
      </c>
    </row>
    <row r="1912" spans="13:16" x14ac:dyDescent="0.25">
      <c r="M1912" t="s">
        <v>1855</v>
      </c>
      <c r="N1912" s="30">
        <v>0</v>
      </c>
      <c r="O1912" s="57">
        <v>0</v>
      </c>
      <c r="P1912" s="31">
        <v>1</v>
      </c>
    </row>
    <row r="1913" spans="13:16" x14ac:dyDescent="0.25">
      <c r="M1913" t="s">
        <v>1856</v>
      </c>
      <c r="N1913" s="30">
        <v>1</v>
      </c>
      <c r="O1913" s="57">
        <v>1</v>
      </c>
      <c r="P1913" s="31">
        <v>1</v>
      </c>
    </row>
    <row r="1914" spans="13:16" x14ac:dyDescent="0.25">
      <c r="M1914" t="s">
        <v>1857</v>
      </c>
      <c r="N1914" s="30">
        <v>1</v>
      </c>
      <c r="O1914" s="57">
        <v>1</v>
      </c>
      <c r="P1914" s="31">
        <v>1</v>
      </c>
    </row>
    <row r="1915" spans="13:16" x14ac:dyDescent="0.25">
      <c r="M1915" t="s">
        <v>1858</v>
      </c>
      <c r="N1915" s="30">
        <v>1</v>
      </c>
      <c r="O1915" s="57">
        <v>1</v>
      </c>
      <c r="P1915" s="31">
        <v>0</v>
      </c>
    </row>
    <row r="1916" spans="13:16" x14ac:dyDescent="0.25">
      <c r="M1916" t="s">
        <v>1859</v>
      </c>
      <c r="N1916" s="30">
        <v>1</v>
      </c>
      <c r="O1916" s="57">
        <v>1</v>
      </c>
      <c r="P1916" s="31">
        <v>1</v>
      </c>
    </row>
    <row r="1917" spans="13:16" x14ac:dyDescent="0.25">
      <c r="M1917" t="s">
        <v>1860</v>
      </c>
      <c r="N1917" s="30">
        <v>1</v>
      </c>
      <c r="O1917" s="57">
        <v>1</v>
      </c>
      <c r="P1917" s="31">
        <v>1</v>
      </c>
    </row>
    <row r="1918" spans="13:16" x14ac:dyDescent="0.25">
      <c r="M1918" t="s">
        <v>1861</v>
      </c>
      <c r="N1918" s="30">
        <v>1</v>
      </c>
      <c r="O1918" s="57">
        <v>1</v>
      </c>
      <c r="P1918" s="31">
        <v>1</v>
      </c>
    </row>
    <row r="1919" spans="13:16" x14ac:dyDescent="0.25">
      <c r="M1919" t="s">
        <v>1862</v>
      </c>
      <c r="N1919" s="30">
        <v>1</v>
      </c>
      <c r="O1919" s="57">
        <v>1</v>
      </c>
      <c r="P1919" s="31">
        <v>0</v>
      </c>
    </row>
    <row r="1920" spans="13:16" x14ac:dyDescent="0.25">
      <c r="M1920" t="s">
        <v>1863</v>
      </c>
      <c r="N1920" s="30">
        <v>1</v>
      </c>
      <c r="O1920" s="57">
        <v>1</v>
      </c>
      <c r="P1920" s="31">
        <v>1</v>
      </c>
    </row>
    <row r="1921" spans="13:16" x14ac:dyDescent="0.25">
      <c r="M1921" t="s">
        <v>1864</v>
      </c>
      <c r="N1921" s="30">
        <v>1</v>
      </c>
      <c r="O1921" s="57">
        <v>1</v>
      </c>
      <c r="P1921" s="31">
        <v>1</v>
      </c>
    </row>
    <row r="1922" spans="13:16" x14ac:dyDescent="0.25">
      <c r="M1922" t="s">
        <v>1865</v>
      </c>
      <c r="N1922" s="30">
        <v>1</v>
      </c>
      <c r="O1922" s="57">
        <v>1</v>
      </c>
      <c r="P1922" s="31">
        <v>1</v>
      </c>
    </row>
    <row r="1923" spans="13:16" x14ac:dyDescent="0.25">
      <c r="M1923" t="s">
        <v>1866</v>
      </c>
      <c r="N1923" s="30">
        <v>1</v>
      </c>
      <c r="O1923" s="57">
        <v>1</v>
      </c>
      <c r="P1923" s="31">
        <v>1</v>
      </c>
    </row>
    <row r="1924" spans="13:16" x14ac:dyDescent="0.25">
      <c r="M1924" t="s">
        <v>1867</v>
      </c>
      <c r="N1924" s="30">
        <v>1</v>
      </c>
      <c r="O1924" s="57">
        <v>1</v>
      </c>
      <c r="P1924" s="31">
        <v>1</v>
      </c>
    </row>
    <row r="1925" spans="13:16" x14ac:dyDescent="0.25">
      <c r="M1925" t="s">
        <v>1868</v>
      </c>
      <c r="N1925" s="30">
        <v>1</v>
      </c>
      <c r="O1925" s="57">
        <v>1</v>
      </c>
      <c r="P1925" s="31">
        <v>1</v>
      </c>
    </row>
    <row r="1926" spans="13:16" x14ac:dyDescent="0.25">
      <c r="M1926" t="s">
        <v>1869</v>
      </c>
      <c r="N1926" s="30">
        <v>1</v>
      </c>
      <c r="O1926" s="57">
        <v>1</v>
      </c>
      <c r="P1926" s="31">
        <v>1</v>
      </c>
    </row>
    <row r="1927" spans="13:16" x14ac:dyDescent="0.25">
      <c r="M1927" t="s">
        <v>1870</v>
      </c>
      <c r="N1927" s="30">
        <v>1</v>
      </c>
      <c r="O1927" s="57">
        <v>1</v>
      </c>
      <c r="P1927" s="31">
        <v>1</v>
      </c>
    </row>
    <row r="1928" spans="13:16" x14ac:dyDescent="0.25">
      <c r="M1928" t="s">
        <v>1871</v>
      </c>
      <c r="N1928" s="30">
        <v>1</v>
      </c>
      <c r="O1928" s="57">
        <v>1</v>
      </c>
      <c r="P1928" s="31">
        <v>1</v>
      </c>
    </row>
    <row r="1929" spans="13:16" x14ac:dyDescent="0.25">
      <c r="M1929" t="s">
        <v>1872</v>
      </c>
      <c r="N1929" s="30">
        <v>1</v>
      </c>
      <c r="O1929" s="57">
        <v>1</v>
      </c>
      <c r="P1929" s="31">
        <v>0</v>
      </c>
    </row>
    <row r="1930" spans="13:16" x14ac:dyDescent="0.25">
      <c r="M1930" t="s">
        <v>1873</v>
      </c>
      <c r="N1930" s="30">
        <v>1</v>
      </c>
      <c r="O1930" s="57">
        <v>1</v>
      </c>
      <c r="P1930" s="31">
        <v>1</v>
      </c>
    </row>
    <row r="1931" spans="13:16" x14ac:dyDescent="0.25">
      <c r="M1931" t="s">
        <v>1874</v>
      </c>
      <c r="N1931" s="30">
        <v>1</v>
      </c>
      <c r="O1931" s="57">
        <v>1</v>
      </c>
      <c r="P1931" s="31">
        <v>1</v>
      </c>
    </row>
    <row r="1932" spans="13:16" x14ac:dyDescent="0.25">
      <c r="M1932" t="s">
        <v>1875</v>
      </c>
      <c r="N1932" s="30">
        <v>1</v>
      </c>
      <c r="O1932" s="57">
        <v>1</v>
      </c>
      <c r="P1932" s="31">
        <v>1</v>
      </c>
    </row>
    <row r="1933" spans="13:16" x14ac:dyDescent="0.25">
      <c r="M1933" t="s">
        <v>1876</v>
      </c>
      <c r="N1933" s="30">
        <v>1</v>
      </c>
      <c r="O1933" s="57">
        <v>1</v>
      </c>
      <c r="P1933" s="31">
        <v>1</v>
      </c>
    </row>
    <row r="1934" spans="13:16" x14ac:dyDescent="0.25">
      <c r="M1934" t="s">
        <v>1877</v>
      </c>
      <c r="N1934" s="30">
        <v>1</v>
      </c>
      <c r="O1934" s="57">
        <v>1</v>
      </c>
      <c r="P1934" s="31">
        <v>1</v>
      </c>
    </row>
    <row r="1935" spans="13:16" x14ac:dyDescent="0.25">
      <c r="M1935" t="s">
        <v>1878</v>
      </c>
      <c r="N1935" s="30">
        <v>1</v>
      </c>
      <c r="O1935" s="57">
        <v>1</v>
      </c>
      <c r="P1935" s="31">
        <v>1</v>
      </c>
    </row>
    <row r="1936" spans="13:16" x14ac:dyDescent="0.25">
      <c r="M1936" t="s">
        <v>1879</v>
      </c>
      <c r="N1936" s="30">
        <v>1</v>
      </c>
      <c r="O1936" s="57">
        <v>1</v>
      </c>
      <c r="P1936" s="31">
        <v>1</v>
      </c>
    </row>
    <row r="1937" spans="13:16" x14ac:dyDescent="0.25">
      <c r="M1937" t="s">
        <v>1880</v>
      </c>
      <c r="N1937" s="30">
        <v>1</v>
      </c>
      <c r="O1937" s="57">
        <v>1</v>
      </c>
      <c r="P1937" s="31">
        <v>1</v>
      </c>
    </row>
    <row r="1938" spans="13:16" x14ac:dyDescent="0.25">
      <c r="M1938" t="s">
        <v>1881</v>
      </c>
      <c r="N1938" s="30">
        <v>1</v>
      </c>
      <c r="O1938" s="57">
        <v>1</v>
      </c>
      <c r="P1938" s="31">
        <v>1</v>
      </c>
    </row>
    <row r="1939" spans="13:16" x14ac:dyDescent="0.25">
      <c r="M1939" t="s">
        <v>1882</v>
      </c>
      <c r="N1939" s="30">
        <v>1</v>
      </c>
      <c r="O1939" s="57">
        <v>1</v>
      </c>
      <c r="P1939" s="31">
        <v>1</v>
      </c>
    </row>
    <row r="1940" spans="13:16" x14ac:dyDescent="0.25">
      <c r="M1940" t="s">
        <v>1883</v>
      </c>
      <c r="N1940" s="30">
        <v>1</v>
      </c>
      <c r="O1940" s="57">
        <v>1</v>
      </c>
      <c r="P1940" s="31">
        <v>1</v>
      </c>
    </row>
    <row r="1941" spans="13:16" x14ac:dyDescent="0.25">
      <c r="M1941" t="s">
        <v>1884</v>
      </c>
      <c r="N1941" s="30">
        <v>1</v>
      </c>
      <c r="O1941" s="57">
        <v>1</v>
      </c>
      <c r="P1941" s="31">
        <v>1</v>
      </c>
    </row>
    <row r="1942" spans="13:16" x14ac:dyDescent="0.25">
      <c r="M1942" t="s">
        <v>1885</v>
      </c>
      <c r="N1942" s="30">
        <v>1</v>
      </c>
      <c r="O1942" s="57">
        <v>1</v>
      </c>
      <c r="P1942" s="31">
        <v>1</v>
      </c>
    </row>
    <row r="1943" spans="13:16" x14ac:dyDescent="0.25">
      <c r="M1943" t="s">
        <v>1886</v>
      </c>
      <c r="N1943" s="30">
        <v>1</v>
      </c>
      <c r="O1943" s="57">
        <v>1</v>
      </c>
      <c r="P1943" s="31">
        <v>1</v>
      </c>
    </row>
    <row r="1944" spans="13:16" x14ac:dyDescent="0.25">
      <c r="M1944" t="s">
        <v>1887</v>
      </c>
      <c r="N1944" s="30">
        <v>1</v>
      </c>
      <c r="O1944" s="57">
        <v>1</v>
      </c>
      <c r="P1944" s="31">
        <v>1</v>
      </c>
    </row>
    <row r="1945" spans="13:16" x14ac:dyDescent="0.25">
      <c r="M1945" t="s">
        <v>1888</v>
      </c>
      <c r="N1945" s="30">
        <v>1</v>
      </c>
      <c r="O1945" s="57">
        <v>1</v>
      </c>
      <c r="P1945" s="31">
        <v>1</v>
      </c>
    </row>
    <row r="1946" spans="13:16" x14ac:dyDescent="0.25">
      <c r="M1946" t="s">
        <v>1889</v>
      </c>
      <c r="N1946" s="30">
        <v>1</v>
      </c>
      <c r="O1946" s="57">
        <v>1</v>
      </c>
      <c r="P1946" s="31">
        <v>1</v>
      </c>
    </row>
    <row r="1947" spans="13:16" x14ac:dyDescent="0.25">
      <c r="M1947" t="s">
        <v>1890</v>
      </c>
      <c r="N1947" s="30">
        <v>1</v>
      </c>
      <c r="O1947" s="57">
        <v>1</v>
      </c>
      <c r="P1947" s="31">
        <v>1</v>
      </c>
    </row>
    <row r="1948" spans="13:16" x14ac:dyDescent="0.25">
      <c r="M1948" t="s">
        <v>1891</v>
      </c>
      <c r="N1948" s="30">
        <v>1</v>
      </c>
      <c r="O1948" s="57">
        <v>1</v>
      </c>
      <c r="P1948" s="31">
        <v>1</v>
      </c>
    </row>
    <row r="1949" spans="13:16" x14ac:dyDescent="0.25">
      <c r="M1949" t="s">
        <v>1892</v>
      </c>
      <c r="N1949" s="30">
        <v>1</v>
      </c>
      <c r="O1949" s="57">
        <v>1</v>
      </c>
      <c r="P1949" s="31">
        <v>1</v>
      </c>
    </row>
    <row r="1950" spans="13:16" x14ac:dyDescent="0.25">
      <c r="M1950" t="s">
        <v>1893</v>
      </c>
      <c r="N1950" s="30">
        <v>1</v>
      </c>
      <c r="O1950" s="57">
        <v>1</v>
      </c>
      <c r="P1950" s="31">
        <v>1</v>
      </c>
    </row>
    <row r="1951" spans="13:16" x14ac:dyDescent="0.25">
      <c r="M1951" t="s">
        <v>1894</v>
      </c>
      <c r="N1951" s="30">
        <v>1</v>
      </c>
      <c r="O1951" s="57">
        <v>1</v>
      </c>
      <c r="P1951" s="31">
        <v>1</v>
      </c>
    </row>
    <row r="1952" spans="13:16" x14ac:dyDescent="0.25">
      <c r="M1952" t="s">
        <v>1895</v>
      </c>
      <c r="N1952" s="30">
        <v>1</v>
      </c>
      <c r="O1952" s="57">
        <v>1</v>
      </c>
      <c r="P1952" s="31">
        <v>1</v>
      </c>
    </row>
    <row r="1953" spans="13:16" x14ac:dyDescent="0.25">
      <c r="M1953" t="s">
        <v>1896</v>
      </c>
      <c r="N1953" s="30">
        <v>1</v>
      </c>
      <c r="O1953" s="57">
        <v>1</v>
      </c>
      <c r="P1953" s="31">
        <v>1</v>
      </c>
    </row>
    <row r="1954" spans="13:16" x14ac:dyDescent="0.25">
      <c r="M1954" t="s">
        <v>1897</v>
      </c>
      <c r="N1954" s="30">
        <v>1</v>
      </c>
      <c r="O1954" s="57">
        <v>1</v>
      </c>
      <c r="P1954" s="31">
        <v>1</v>
      </c>
    </row>
    <row r="1955" spans="13:16" x14ac:dyDescent="0.25">
      <c r="M1955" t="s">
        <v>1898</v>
      </c>
      <c r="N1955" s="30">
        <v>1</v>
      </c>
      <c r="O1955" s="57">
        <v>1</v>
      </c>
      <c r="P1955" s="31">
        <v>1</v>
      </c>
    </row>
    <row r="1956" spans="13:16" x14ac:dyDescent="0.25">
      <c r="M1956" t="s">
        <v>1899</v>
      </c>
      <c r="N1956" s="30">
        <v>1</v>
      </c>
      <c r="O1956" s="57">
        <v>1</v>
      </c>
      <c r="P1956" s="31">
        <v>1</v>
      </c>
    </row>
    <row r="1957" spans="13:16" x14ac:dyDescent="0.25">
      <c r="M1957" t="s">
        <v>1900</v>
      </c>
      <c r="N1957" s="30">
        <v>1</v>
      </c>
      <c r="O1957" s="57">
        <v>1</v>
      </c>
      <c r="P1957" s="31">
        <v>1</v>
      </c>
    </row>
    <row r="1958" spans="13:16" x14ac:dyDescent="0.25">
      <c r="M1958" t="s">
        <v>1901</v>
      </c>
      <c r="N1958" s="30">
        <v>0</v>
      </c>
      <c r="O1958" s="57">
        <v>1</v>
      </c>
      <c r="P1958" s="31">
        <v>1</v>
      </c>
    </row>
    <row r="1959" spans="13:16" x14ac:dyDescent="0.25">
      <c r="M1959" t="s">
        <v>1902</v>
      </c>
      <c r="N1959" s="30">
        <v>1</v>
      </c>
      <c r="O1959" s="57">
        <v>1</v>
      </c>
      <c r="P1959" s="31">
        <v>1</v>
      </c>
    </row>
    <row r="1960" spans="13:16" x14ac:dyDescent="0.25">
      <c r="M1960" t="s">
        <v>1903</v>
      </c>
      <c r="N1960" s="30">
        <v>1</v>
      </c>
      <c r="O1960" s="57">
        <v>1</v>
      </c>
      <c r="P1960" s="31">
        <v>1</v>
      </c>
    </row>
    <row r="1961" spans="13:16" x14ac:dyDescent="0.25">
      <c r="M1961" t="s">
        <v>1904</v>
      </c>
      <c r="N1961" s="30">
        <v>1</v>
      </c>
      <c r="O1961" s="57">
        <v>1</v>
      </c>
      <c r="P1961" s="31">
        <v>1</v>
      </c>
    </row>
    <row r="1962" spans="13:16" x14ac:dyDescent="0.25">
      <c r="M1962" t="s">
        <v>1905</v>
      </c>
      <c r="N1962" s="30">
        <v>1</v>
      </c>
      <c r="O1962" s="57">
        <v>1</v>
      </c>
      <c r="P1962" s="31">
        <v>1</v>
      </c>
    </row>
    <row r="1963" spans="13:16" x14ac:dyDescent="0.25">
      <c r="M1963" t="s">
        <v>1906</v>
      </c>
      <c r="N1963" s="30">
        <v>1</v>
      </c>
      <c r="O1963" s="57">
        <v>1</v>
      </c>
      <c r="P1963" s="31">
        <v>1</v>
      </c>
    </row>
    <row r="1964" spans="13:16" x14ac:dyDescent="0.25">
      <c r="M1964" t="s">
        <v>1907</v>
      </c>
      <c r="N1964" s="30">
        <v>1</v>
      </c>
      <c r="O1964" s="57">
        <v>1</v>
      </c>
      <c r="P1964" s="31">
        <v>1</v>
      </c>
    </row>
    <row r="1965" spans="13:16" x14ac:dyDescent="0.25">
      <c r="M1965" t="s">
        <v>1908</v>
      </c>
      <c r="N1965" s="30">
        <v>1</v>
      </c>
      <c r="O1965" s="57">
        <v>1</v>
      </c>
      <c r="P1965" s="31">
        <v>1</v>
      </c>
    </row>
    <row r="1966" spans="13:16" x14ac:dyDescent="0.25">
      <c r="M1966" t="s">
        <v>1909</v>
      </c>
      <c r="N1966" s="30">
        <v>1</v>
      </c>
      <c r="O1966" s="57">
        <v>1</v>
      </c>
      <c r="P1966" s="31">
        <v>1</v>
      </c>
    </row>
    <row r="1967" spans="13:16" x14ac:dyDescent="0.25">
      <c r="M1967" t="s">
        <v>1910</v>
      </c>
      <c r="N1967" s="30">
        <v>1</v>
      </c>
      <c r="O1967" s="57">
        <v>1</v>
      </c>
      <c r="P1967" s="31">
        <v>1</v>
      </c>
    </row>
    <row r="1968" spans="13:16" x14ac:dyDescent="0.25">
      <c r="M1968" t="s">
        <v>1911</v>
      </c>
      <c r="N1968" s="30">
        <v>1</v>
      </c>
      <c r="O1968" s="57">
        <v>1</v>
      </c>
      <c r="P1968" s="31">
        <v>1</v>
      </c>
    </row>
    <row r="1969" spans="13:16" x14ac:dyDescent="0.25">
      <c r="M1969" t="s">
        <v>1912</v>
      </c>
      <c r="N1969" s="30">
        <v>1</v>
      </c>
      <c r="O1969" s="57">
        <v>1</v>
      </c>
      <c r="P1969" s="31">
        <v>1</v>
      </c>
    </row>
    <row r="1970" spans="13:16" x14ac:dyDescent="0.25">
      <c r="M1970" t="s">
        <v>1913</v>
      </c>
      <c r="N1970" s="30">
        <v>1</v>
      </c>
      <c r="O1970" s="57">
        <v>1</v>
      </c>
      <c r="P1970" s="31">
        <v>1</v>
      </c>
    </row>
    <row r="1971" spans="13:16" x14ac:dyDescent="0.25">
      <c r="M1971" t="s">
        <v>1914</v>
      </c>
      <c r="N1971" s="30">
        <v>1</v>
      </c>
      <c r="O1971" s="57">
        <v>1</v>
      </c>
      <c r="P1971" s="31">
        <v>1</v>
      </c>
    </row>
    <row r="1972" spans="13:16" x14ac:dyDescent="0.25">
      <c r="M1972" t="s">
        <v>1915</v>
      </c>
      <c r="N1972" s="30">
        <v>1</v>
      </c>
      <c r="O1972" s="57">
        <v>1</v>
      </c>
      <c r="P1972" s="31">
        <v>1</v>
      </c>
    </row>
    <row r="1973" spans="13:16" x14ac:dyDescent="0.25">
      <c r="M1973" t="s">
        <v>1916</v>
      </c>
      <c r="N1973" s="30">
        <v>1</v>
      </c>
      <c r="O1973" s="57">
        <v>1</v>
      </c>
      <c r="P1973" s="31">
        <v>0</v>
      </c>
    </row>
    <row r="1974" spans="13:16" x14ac:dyDescent="0.25">
      <c r="M1974" t="s">
        <v>1917</v>
      </c>
      <c r="N1974" s="30">
        <v>1</v>
      </c>
      <c r="O1974" s="57">
        <v>1</v>
      </c>
      <c r="P1974" s="31">
        <v>1</v>
      </c>
    </row>
    <row r="1975" spans="13:16" x14ac:dyDescent="0.25">
      <c r="M1975" t="s">
        <v>1918</v>
      </c>
      <c r="N1975" s="30">
        <v>1</v>
      </c>
      <c r="O1975" s="57">
        <v>1</v>
      </c>
      <c r="P1975" s="31">
        <v>1</v>
      </c>
    </row>
    <row r="1976" spans="13:16" x14ac:dyDescent="0.25">
      <c r="M1976" t="s">
        <v>1919</v>
      </c>
      <c r="N1976" s="30">
        <v>1</v>
      </c>
      <c r="O1976" s="57">
        <v>1</v>
      </c>
      <c r="P1976" s="31">
        <v>1</v>
      </c>
    </row>
    <row r="1977" spans="13:16" x14ac:dyDescent="0.25">
      <c r="M1977" t="s">
        <v>1920</v>
      </c>
      <c r="N1977" s="30">
        <v>1</v>
      </c>
      <c r="O1977" s="57">
        <v>1</v>
      </c>
      <c r="P1977" s="31">
        <v>1</v>
      </c>
    </row>
    <row r="1978" spans="13:16" x14ac:dyDescent="0.25">
      <c r="M1978" t="s">
        <v>1921</v>
      </c>
      <c r="N1978" s="30">
        <v>1</v>
      </c>
      <c r="O1978" s="57">
        <v>1</v>
      </c>
      <c r="P1978" s="31">
        <v>1</v>
      </c>
    </row>
    <row r="1979" spans="13:16" x14ac:dyDescent="0.25">
      <c r="M1979" t="s">
        <v>1922</v>
      </c>
      <c r="N1979" s="30">
        <v>1</v>
      </c>
      <c r="O1979" s="57">
        <v>1</v>
      </c>
      <c r="P1979" s="31">
        <v>1</v>
      </c>
    </row>
    <row r="1980" spans="13:16" x14ac:dyDescent="0.25">
      <c r="M1980" t="s">
        <v>1923</v>
      </c>
      <c r="N1980" s="30">
        <v>1</v>
      </c>
      <c r="O1980" s="57">
        <v>1</v>
      </c>
      <c r="P1980" s="31">
        <v>1</v>
      </c>
    </row>
    <row r="1981" spans="13:16" x14ac:dyDescent="0.25">
      <c r="M1981" t="s">
        <v>1924</v>
      </c>
      <c r="N1981" s="30">
        <v>1</v>
      </c>
      <c r="O1981" s="57">
        <v>1</v>
      </c>
      <c r="P1981" s="31">
        <v>1</v>
      </c>
    </row>
    <row r="1982" spans="13:16" x14ac:dyDescent="0.25">
      <c r="M1982" t="s">
        <v>1925</v>
      </c>
      <c r="N1982" s="30">
        <v>1</v>
      </c>
      <c r="O1982" s="57">
        <v>1</v>
      </c>
      <c r="P1982" s="31">
        <v>1</v>
      </c>
    </row>
    <row r="1983" spans="13:16" x14ac:dyDescent="0.25">
      <c r="M1983" t="s">
        <v>1926</v>
      </c>
      <c r="N1983" s="30">
        <v>1</v>
      </c>
      <c r="O1983" s="57">
        <v>0</v>
      </c>
      <c r="P1983" s="31">
        <v>1</v>
      </c>
    </row>
    <row r="1984" spans="13:16" x14ac:dyDescent="0.25">
      <c r="M1984" t="s">
        <v>1927</v>
      </c>
      <c r="N1984" s="30">
        <v>1</v>
      </c>
      <c r="O1984" s="57">
        <v>1</v>
      </c>
      <c r="P1984" s="31">
        <v>1</v>
      </c>
    </row>
    <row r="1985" spans="13:16" x14ac:dyDescent="0.25">
      <c r="M1985" t="s">
        <v>1928</v>
      </c>
      <c r="N1985" s="30">
        <v>1</v>
      </c>
      <c r="O1985" s="57">
        <v>1</v>
      </c>
      <c r="P1985" s="31">
        <v>1</v>
      </c>
    </row>
    <row r="1986" spans="13:16" x14ac:dyDescent="0.25">
      <c r="M1986" t="s">
        <v>1929</v>
      </c>
      <c r="N1986" s="30">
        <v>1</v>
      </c>
      <c r="O1986" s="57">
        <v>1</v>
      </c>
      <c r="P1986" s="31">
        <v>1</v>
      </c>
    </row>
    <row r="1987" spans="13:16" x14ac:dyDescent="0.25">
      <c r="M1987" t="s">
        <v>1930</v>
      </c>
      <c r="N1987" s="30">
        <v>1</v>
      </c>
      <c r="O1987" s="57">
        <v>1</v>
      </c>
      <c r="P1987" s="31">
        <v>1</v>
      </c>
    </row>
    <row r="1988" spans="13:16" x14ac:dyDescent="0.25">
      <c r="M1988" t="s">
        <v>1931</v>
      </c>
      <c r="N1988" s="30">
        <v>1</v>
      </c>
      <c r="O1988" s="57">
        <v>1</v>
      </c>
      <c r="P1988" s="31">
        <v>1</v>
      </c>
    </row>
    <row r="1989" spans="13:16" x14ac:dyDescent="0.25">
      <c r="M1989" t="s">
        <v>1932</v>
      </c>
      <c r="N1989" s="30">
        <v>1</v>
      </c>
      <c r="O1989" s="57">
        <v>1</v>
      </c>
      <c r="P1989" s="31">
        <v>1</v>
      </c>
    </row>
    <row r="1990" spans="13:16" x14ac:dyDescent="0.25">
      <c r="M1990" t="s">
        <v>1933</v>
      </c>
      <c r="N1990" s="30">
        <v>1</v>
      </c>
      <c r="O1990" s="57">
        <v>1</v>
      </c>
      <c r="P1990" s="31">
        <v>1</v>
      </c>
    </row>
    <row r="1991" spans="13:16" x14ac:dyDescent="0.25">
      <c r="M1991" t="s">
        <v>1934</v>
      </c>
      <c r="N1991" s="30">
        <v>1</v>
      </c>
      <c r="O1991" s="57">
        <v>1</v>
      </c>
      <c r="P1991" s="31">
        <v>1</v>
      </c>
    </row>
    <row r="1992" spans="13:16" x14ac:dyDescent="0.25">
      <c r="M1992" t="s">
        <v>1935</v>
      </c>
      <c r="N1992" s="30">
        <v>1</v>
      </c>
      <c r="O1992" s="57">
        <v>1</v>
      </c>
      <c r="P1992" s="31">
        <v>1</v>
      </c>
    </row>
    <row r="1993" spans="13:16" x14ac:dyDescent="0.25">
      <c r="M1993" t="s">
        <v>1936</v>
      </c>
      <c r="N1993" s="30">
        <v>0</v>
      </c>
      <c r="O1993" s="57">
        <v>1</v>
      </c>
      <c r="P1993" s="31">
        <v>1</v>
      </c>
    </row>
    <row r="1994" spans="13:16" x14ac:dyDescent="0.25">
      <c r="M1994" t="s">
        <v>1937</v>
      </c>
      <c r="N1994" s="30">
        <v>1</v>
      </c>
      <c r="O1994" s="57">
        <v>1</v>
      </c>
      <c r="P1994" s="31">
        <v>1</v>
      </c>
    </row>
    <row r="1995" spans="13:16" x14ac:dyDescent="0.25">
      <c r="M1995" t="s">
        <v>1938</v>
      </c>
      <c r="N1995" s="30">
        <v>1</v>
      </c>
      <c r="O1995" s="57">
        <v>1</v>
      </c>
      <c r="P1995" s="31">
        <v>1</v>
      </c>
    </row>
    <row r="1996" spans="13:16" x14ac:dyDescent="0.25">
      <c r="M1996" t="s">
        <v>1939</v>
      </c>
      <c r="N1996" s="30">
        <v>1</v>
      </c>
      <c r="O1996" s="57">
        <v>1</v>
      </c>
      <c r="P1996" s="31">
        <v>1</v>
      </c>
    </row>
    <row r="1997" spans="13:16" x14ac:dyDescent="0.25">
      <c r="M1997" t="s">
        <v>1940</v>
      </c>
      <c r="N1997" s="30">
        <v>1</v>
      </c>
      <c r="O1997" s="57">
        <v>1</v>
      </c>
      <c r="P1997" s="31">
        <v>1</v>
      </c>
    </row>
    <row r="1998" spans="13:16" x14ac:dyDescent="0.25">
      <c r="M1998" t="s">
        <v>1941</v>
      </c>
      <c r="N1998" s="30">
        <v>1</v>
      </c>
      <c r="O1998" s="57">
        <v>1</v>
      </c>
      <c r="P1998" s="31">
        <v>1</v>
      </c>
    </row>
    <row r="1999" spans="13:16" x14ac:dyDescent="0.25">
      <c r="M1999" t="s">
        <v>1942</v>
      </c>
      <c r="N1999" s="30">
        <v>1</v>
      </c>
      <c r="O1999" s="57">
        <v>1</v>
      </c>
      <c r="P1999" s="31">
        <v>1</v>
      </c>
    </row>
    <row r="2000" spans="13:16" x14ac:dyDescent="0.25">
      <c r="M2000" t="s">
        <v>1943</v>
      </c>
      <c r="N2000" s="30">
        <v>1</v>
      </c>
      <c r="O2000" s="57">
        <v>1</v>
      </c>
      <c r="P2000" s="31">
        <v>1</v>
      </c>
    </row>
    <row r="2001" spans="13:16" x14ac:dyDescent="0.25">
      <c r="M2001" t="s">
        <v>1944</v>
      </c>
      <c r="N2001" s="30">
        <v>1</v>
      </c>
      <c r="O2001" s="57">
        <v>1</v>
      </c>
      <c r="P2001" s="31">
        <v>1</v>
      </c>
    </row>
    <row r="2002" spans="13:16" x14ac:dyDescent="0.25">
      <c r="M2002" t="s">
        <v>1945</v>
      </c>
      <c r="N2002" s="30">
        <v>1</v>
      </c>
      <c r="O2002" s="57">
        <v>1</v>
      </c>
      <c r="P2002" s="31">
        <v>1</v>
      </c>
    </row>
    <row r="2003" spans="13:16" x14ac:dyDescent="0.25">
      <c r="M2003" t="s">
        <v>1946</v>
      </c>
      <c r="N2003" s="30">
        <v>1</v>
      </c>
      <c r="O2003" s="57">
        <v>1</v>
      </c>
      <c r="P2003" s="31">
        <v>1</v>
      </c>
    </row>
    <row r="2004" spans="13:16" x14ac:dyDescent="0.25">
      <c r="M2004" t="s">
        <v>1947</v>
      </c>
      <c r="N2004" s="30">
        <v>1</v>
      </c>
      <c r="O2004" s="57">
        <v>1</v>
      </c>
      <c r="P2004" s="31">
        <v>1</v>
      </c>
    </row>
    <row r="2005" spans="13:16" x14ac:dyDescent="0.25">
      <c r="M2005" t="s">
        <v>1948</v>
      </c>
      <c r="N2005" s="30">
        <v>1</v>
      </c>
      <c r="O2005" s="57">
        <v>1</v>
      </c>
      <c r="P2005" s="31">
        <v>1</v>
      </c>
    </row>
    <row r="2006" spans="13:16" x14ac:dyDescent="0.25">
      <c r="M2006" t="s">
        <v>1949</v>
      </c>
      <c r="N2006" s="30">
        <v>1</v>
      </c>
      <c r="O2006" s="57">
        <v>1</v>
      </c>
      <c r="P2006" s="31">
        <v>1</v>
      </c>
    </row>
    <row r="2007" spans="13:16" x14ac:dyDescent="0.25">
      <c r="M2007" t="s">
        <v>1950</v>
      </c>
      <c r="N2007" s="30">
        <v>1</v>
      </c>
      <c r="O2007" s="57">
        <v>1</v>
      </c>
      <c r="P2007" s="31">
        <v>1</v>
      </c>
    </row>
    <row r="2008" spans="13:16" x14ac:dyDescent="0.25">
      <c r="M2008" t="s">
        <v>1951</v>
      </c>
      <c r="N2008" s="30">
        <v>1</v>
      </c>
      <c r="O2008" s="57">
        <v>1</v>
      </c>
      <c r="P2008" s="31">
        <v>1</v>
      </c>
    </row>
    <row r="2009" spans="13:16" x14ac:dyDescent="0.25">
      <c r="M2009" t="s">
        <v>1952</v>
      </c>
      <c r="N2009" s="30">
        <v>1</v>
      </c>
      <c r="O2009" s="57">
        <v>1</v>
      </c>
      <c r="P2009" s="31">
        <v>1</v>
      </c>
    </row>
    <row r="2010" spans="13:16" x14ac:dyDescent="0.25">
      <c r="M2010" t="s">
        <v>1953</v>
      </c>
      <c r="N2010" s="30">
        <v>1</v>
      </c>
      <c r="O2010" s="57">
        <v>1</v>
      </c>
      <c r="P2010" s="31">
        <v>1</v>
      </c>
    </row>
    <row r="2011" spans="13:16" x14ac:dyDescent="0.25">
      <c r="M2011" t="s">
        <v>1954</v>
      </c>
      <c r="N2011" s="30">
        <v>0</v>
      </c>
      <c r="O2011" s="57">
        <v>0</v>
      </c>
      <c r="P2011" s="31">
        <v>1</v>
      </c>
    </row>
    <row r="2012" spans="13:16" x14ac:dyDescent="0.25">
      <c r="M2012" t="s">
        <v>1955</v>
      </c>
      <c r="N2012" s="30">
        <v>1</v>
      </c>
      <c r="O2012" s="57">
        <v>1</v>
      </c>
      <c r="P2012" s="31">
        <v>1</v>
      </c>
    </row>
    <row r="2013" spans="13:16" x14ac:dyDescent="0.25">
      <c r="M2013" t="s">
        <v>1956</v>
      </c>
      <c r="N2013" s="30">
        <v>1</v>
      </c>
      <c r="O2013" s="57">
        <v>1</v>
      </c>
      <c r="P2013" s="31">
        <v>1</v>
      </c>
    </row>
    <row r="2014" spans="13:16" x14ac:dyDescent="0.25">
      <c r="M2014" t="s">
        <v>1957</v>
      </c>
      <c r="N2014" s="30">
        <v>1</v>
      </c>
      <c r="O2014" s="57">
        <v>1</v>
      </c>
      <c r="P2014" s="31">
        <v>1</v>
      </c>
    </row>
    <row r="2015" spans="13:16" x14ac:dyDescent="0.25">
      <c r="M2015" t="s">
        <v>1958</v>
      </c>
      <c r="N2015" s="30">
        <v>1</v>
      </c>
      <c r="O2015" s="57">
        <v>1</v>
      </c>
      <c r="P2015" s="31">
        <v>1</v>
      </c>
    </row>
    <row r="2016" spans="13:16" x14ac:dyDescent="0.25">
      <c r="M2016" t="s">
        <v>1959</v>
      </c>
      <c r="N2016" s="30">
        <v>1</v>
      </c>
      <c r="O2016" s="57">
        <v>1</v>
      </c>
      <c r="P2016" s="31">
        <v>1</v>
      </c>
    </row>
    <row r="2017" spans="13:16" x14ac:dyDescent="0.25">
      <c r="M2017" t="s">
        <v>1960</v>
      </c>
      <c r="N2017" s="30">
        <v>1</v>
      </c>
      <c r="O2017" s="57">
        <v>1</v>
      </c>
      <c r="P2017" s="31">
        <v>1</v>
      </c>
    </row>
    <row r="2018" spans="13:16" x14ac:dyDescent="0.25">
      <c r="M2018" t="s">
        <v>1961</v>
      </c>
      <c r="N2018" s="30">
        <v>1</v>
      </c>
      <c r="O2018" s="57">
        <v>0</v>
      </c>
      <c r="P2018" s="31">
        <v>1</v>
      </c>
    </row>
    <row r="2019" spans="13:16" x14ac:dyDescent="0.25">
      <c r="M2019" t="s">
        <v>1962</v>
      </c>
      <c r="N2019" s="30">
        <v>1</v>
      </c>
      <c r="O2019" s="57">
        <v>1</v>
      </c>
      <c r="P2019" s="31">
        <v>1</v>
      </c>
    </row>
    <row r="2020" spans="13:16" x14ac:dyDescent="0.25">
      <c r="M2020" t="s">
        <v>1963</v>
      </c>
      <c r="N2020" s="30">
        <v>1</v>
      </c>
      <c r="O2020" s="57">
        <v>1</v>
      </c>
      <c r="P2020" s="31">
        <v>0</v>
      </c>
    </row>
    <row r="2021" spans="13:16" x14ac:dyDescent="0.25">
      <c r="M2021" t="s">
        <v>1964</v>
      </c>
      <c r="N2021" s="30">
        <v>1</v>
      </c>
      <c r="O2021" s="57">
        <v>1</v>
      </c>
      <c r="P2021" s="31">
        <v>1</v>
      </c>
    </row>
    <row r="2022" spans="13:16" x14ac:dyDescent="0.25">
      <c r="M2022" t="s">
        <v>1965</v>
      </c>
      <c r="N2022" s="30">
        <v>1</v>
      </c>
      <c r="O2022" s="57">
        <v>1</v>
      </c>
      <c r="P2022" s="31">
        <v>1</v>
      </c>
    </row>
    <row r="2023" spans="13:16" x14ac:dyDescent="0.25">
      <c r="M2023" t="s">
        <v>1966</v>
      </c>
      <c r="N2023" s="30">
        <v>1</v>
      </c>
      <c r="O2023" s="57">
        <v>1</v>
      </c>
      <c r="P2023" s="31">
        <v>1</v>
      </c>
    </row>
    <row r="2024" spans="13:16" x14ac:dyDescent="0.25">
      <c r="M2024" t="s">
        <v>1967</v>
      </c>
      <c r="N2024" s="30">
        <v>1</v>
      </c>
      <c r="O2024" s="57">
        <v>0</v>
      </c>
      <c r="P2024" s="31">
        <v>1</v>
      </c>
    </row>
    <row r="2025" spans="13:16" x14ac:dyDescent="0.25">
      <c r="M2025" t="s">
        <v>1968</v>
      </c>
      <c r="N2025" s="30">
        <v>1</v>
      </c>
      <c r="O2025" s="57">
        <v>1</v>
      </c>
      <c r="P2025" s="31">
        <v>1</v>
      </c>
    </row>
    <row r="2026" spans="13:16" x14ac:dyDescent="0.25">
      <c r="M2026" t="s">
        <v>1969</v>
      </c>
      <c r="N2026" s="30">
        <v>1</v>
      </c>
      <c r="O2026" s="57">
        <v>1</v>
      </c>
      <c r="P2026" s="31">
        <v>1</v>
      </c>
    </row>
    <row r="2027" spans="13:16" x14ac:dyDescent="0.25">
      <c r="M2027" t="s">
        <v>1970</v>
      </c>
      <c r="N2027" s="30">
        <v>1</v>
      </c>
      <c r="O2027" s="57">
        <v>1</v>
      </c>
      <c r="P2027" s="31">
        <v>1</v>
      </c>
    </row>
    <row r="2028" spans="13:16" x14ac:dyDescent="0.25">
      <c r="M2028" t="s">
        <v>1971</v>
      </c>
      <c r="N2028" s="30">
        <v>1</v>
      </c>
      <c r="O2028" s="57">
        <v>1</v>
      </c>
      <c r="P2028" s="31">
        <v>1</v>
      </c>
    </row>
    <row r="2029" spans="13:16" x14ac:dyDescent="0.25">
      <c r="M2029" t="s">
        <v>1972</v>
      </c>
      <c r="N2029" s="30">
        <v>1</v>
      </c>
      <c r="O2029" s="57">
        <v>0</v>
      </c>
      <c r="P2029" s="31">
        <v>1</v>
      </c>
    </row>
    <row r="2030" spans="13:16" x14ac:dyDescent="0.25">
      <c r="M2030" t="s">
        <v>1973</v>
      </c>
      <c r="N2030" s="30">
        <v>1</v>
      </c>
      <c r="O2030" s="57">
        <v>1</v>
      </c>
      <c r="P2030" s="31">
        <v>1</v>
      </c>
    </row>
    <row r="2031" spans="13:16" x14ac:dyDescent="0.25">
      <c r="M2031" t="s">
        <v>1974</v>
      </c>
      <c r="N2031" s="30">
        <v>1</v>
      </c>
      <c r="O2031" s="57">
        <v>1</v>
      </c>
      <c r="P2031" s="31">
        <v>1</v>
      </c>
    </row>
    <row r="2032" spans="13:16" x14ac:dyDescent="0.25">
      <c r="M2032" t="s">
        <v>1975</v>
      </c>
      <c r="N2032" s="30">
        <v>0</v>
      </c>
      <c r="O2032" s="57">
        <v>1</v>
      </c>
      <c r="P2032" s="31">
        <v>1</v>
      </c>
    </row>
    <row r="2033" spans="13:16" x14ac:dyDescent="0.25">
      <c r="M2033" t="s">
        <v>1976</v>
      </c>
      <c r="N2033" s="30">
        <v>1</v>
      </c>
      <c r="O2033" s="57">
        <v>1</v>
      </c>
      <c r="P2033" s="31">
        <v>1</v>
      </c>
    </row>
    <row r="2034" spans="13:16" x14ac:dyDescent="0.25">
      <c r="M2034" t="s">
        <v>1977</v>
      </c>
      <c r="N2034" s="30">
        <v>1</v>
      </c>
      <c r="O2034" s="57">
        <v>1</v>
      </c>
      <c r="P2034" s="31">
        <v>1</v>
      </c>
    </row>
    <row r="2035" spans="13:16" x14ac:dyDescent="0.25">
      <c r="M2035" t="s">
        <v>1978</v>
      </c>
      <c r="N2035" s="30">
        <v>1</v>
      </c>
      <c r="O2035" s="57">
        <v>1</v>
      </c>
      <c r="P2035" s="31">
        <v>1</v>
      </c>
    </row>
    <row r="2036" spans="13:16" x14ac:dyDescent="0.25">
      <c r="M2036" t="s">
        <v>1979</v>
      </c>
      <c r="N2036" s="30">
        <v>1</v>
      </c>
      <c r="O2036" s="57">
        <v>1</v>
      </c>
      <c r="P2036" s="31">
        <v>1</v>
      </c>
    </row>
    <row r="2037" spans="13:16" x14ac:dyDescent="0.25">
      <c r="M2037" t="s">
        <v>1980</v>
      </c>
      <c r="N2037" s="30">
        <v>1</v>
      </c>
      <c r="O2037" s="57">
        <v>1</v>
      </c>
      <c r="P2037" s="31">
        <v>0</v>
      </c>
    </row>
    <row r="2038" spans="13:16" x14ac:dyDescent="0.25">
      <c r="M2038" t="s">
        <v>1981</v>
      </c>
      <c r="N2038" s="30">
        <v>1</v>
      </c>
      <c r="O2038" s="57">
        <v>1</v>
      </c>
      <c r="P2038" s="31">
        <v>1</v>
      </c>
    </row>
    <row r="2039" spans="13:16" x14ac:dyDescent="0.25">
      <c r="M2039" t="s">
        <v>1982</v>
      </c>
      <c r="N2039" s="30">
        <v>1</v>
      </c>
      <c r="O2039" s="57">
        <v>1</v>
      </c>
      <c r="P2039" s="31">
        <v>1</v>
      </c>
    </row>
    <row r="2040" spans="13:16" x14ac:dyDescent="0.25">
      <c r="M2040" t="s">
        <v>1983</v>
      </c>
      <c r="N2040" s="30">
        <v>1</v>
      </c>
      <c r="O2040" s="57">
        <v>1</v>
      </c>
      <c r="P2040" s="31">
        <v>1</v>
      </c>
    </row>
    <row r="2041" spans="13:16" x14ac:dyDescent="0.25">
      <c r="M2041" t="s">
        <v>1984</v>
      </c>
      <c r="N2041" s="30">
        <v>1</v>
      </c>
      <c r="O2041" s="57">
        <v>1</v>
      </c>
      <c r="P2041" s="31">
        <v>1</v>
      </c>
    </row>
    <row r="2042" spans="13:16" x14ac:dyDescent="0.25">
      <c r="M2042" t="s">
        <v>1985</v>
      </c>
      <c r="N2042" s="30">
        <v>1</v>
      </c>
      <c r="O2042" s="57">
        <v>1</v>
      </c>
      <c r="P2042" s="31">
        <v>1</v>
      </c>
    </row>
    <row r="2043" spans="13:16" x14ac:dyDescent="0.25">
      <c r="M2043" t="s">
        <v>1986</v>
      </c>
      <c r="N2043" s="30">
        <v>1</v>
      </c>
      <c r="O2043" s="57">
        <v>1</v>
      </c>
      <c r="P2043" s="31">
        <v>1</v>
      </c>
    </row>
    <row r="2044" spans="13:16" x14ac:dyDescent="0.25">
      <c r="M2044" t="s">
        <v>1987</v>
      </c>
      <c r="N2044" s="30">
        <v>1</v>
      </c>
      <c r="O2044" s="57">
        <v>1</v>
      </c>
      <c r="P2044" s="31">
        <v>1</v>
      </c>
    </row>
    <row r="2045" spans="13:16" x14ac:dyDescent="0.25">
      <c r="M2045" t="s">
        <v>1988</v>
      </c>
      <c r="N2045" s="30">
        <v>1</v>
      </c>
      <c r="O2045" s="57">
        <v>1</v>
      </c>
      <c r="P2045" s="31">
        <v>1</v>
      </c>
    </row>
    <row r="2046" spans="13:16" x14ac:dyDescent="0.25">
      <c r="M2046" t="s">
        <v>1989</v>
      </c>
      <c r="N2046" s="30">
        <v>1</v>
      </c>
      <c r="O2046" s="57">
        <v>1</v>
      </c>
      <c r="P2046" s="31">
        <v>1</v>
      </c>
    </row>
    <row r="2047" spans="13:16" x14ac:dyDescent="0.25">
      <c r="M2047" t="s">
        <v>1990</v>
      </c>
      <c r="N2047" s="30">
        <v>0</v>
      </c>
      <c r="O2047" s="57">
        <v>0</v>
      </c>
      <c r="P2047" s="31">
        <v>1</v>
      </c>
    </row>
    <row r="2048" spans="13:16" x14ac:dyDescent="0.25">
      <c r="M2048" t="s">
        <v>1991</v>
      </c>
      <c r="N2048" s="30">
        <v>1</v>
      </c>
      <c r="O2048" s="57">
        <v>1</v>
      </c>
      <c r="P2048" s="31">
        <v>1</v>
      </c>
    </row>
    <row r="2049" spans="13:16" x14ac:dyDescent="0.25">
      <c r="M2049" t="s">
        <v>1992</v>
      </c>
      <c r="N2049" s="30">
        <v>1</v>
      </c>
      <c r="O2049" s="57">
        <v>1</v>
      </c>
      <c r="P2049" s="31">
        <v>1</v>
      </c>
    </row>
    <row r="2050" spans="13:16" x14ac:dyDescent="0.25">
      <c r="M2050" t="s">
        <v>1993</v>
      </c>
      <c r="N2050" s="30">
        <v>1</v>
      </c>
      <c r="O2050" s="57">
        <v>1</v>
      </c>
      <c r="P2050" s="31">
        <v>1</v>
      </c>
    </row>
    <row r="2051" spans="13:16" x14ac:dyDescent="0.25">
      <c r="M2051" t="s">
        <v>1994</v>
      </c>
      <c r="N2051" s="30">
        <v>1</v>
      </c>
      <c r="O2051" s="57">
        <v>1</v>
      </c>
      <c r="P2051" s="31">
        <v>1</v>
      </c>
    </row>
    <row r="2052" spans="13:16" x14ac:dyDescent="0.25">
      <c r="M2052" t="s">
        <v>1995</v>
      </c>
      <c r="N2052" s="30">
        <v>1</v>
      </c>
      <c r="O2052" s="57">
        <v>1</v>
      </c>
      <c r="P2052" s="31">
        <v>1</v>
      </c>
    </row>
    <row r="2053" spans="13:16" x14ac:dyDescent="0.25">
      <c r="M2053" t="s">
        <v>1996</v>
      </c>
      <c r="N2053" s="30">
        <v>1</v>
      </c>
      <c r="O2053" s="57">
        <v>1</v>
      </c>
      <c r="P2053" s="31">
        <v>1</v>
      </c>
    </row>
    <row r="2054" spans="13:16" x14ac:dyDescent="0.25">
      <c r="M2054" t="s">
        <v>1997</v>
      </c>
      <c r="N2054" s="30">
        <v>1</v>
      </c>
      <c r="O2054" s="57">
        <v>1</v>
      </c>
      <c r="P2054" s="31">
        <v>1</v>
      </c>
    </row>
    <row r="2055" spans="13:16" x14ac:dyDescent="0.25">
      <c r="M2055" t="s">
        <v>1998</v>
      </c>
      <c r="N2055" s="30">
        <v>1</v>
      </c>
      <c r="O2055" s="57">
        <v>1</v>
      </c>
      <c r="P2055" s="31">
        <v>1</v>
      </c>
    </row>
    <row r="2056" spans="13:16" x14ac:dyDescent="0.25">
      <c r="M2056" t="s">
        <v>1999</v>
      </c>
      <c r="N2056" s="30">
        <v>1</v>
      </c>
      <c r="O2056" s="57">
        <v>1</v>
      </c>
      <c r="P2056" s="31">
        <v>1</v>
      </c>
    </row>
    <row r="2057" spans="13:16" x14ac:dyDescent="0.25">
      <c r="M2057" t="s">
        <v>2000</v>
      </c>
      <c r="N2057" s="30">
        <v>1</v>
      </c>
      <c r="O2057" s="57">
        <v>1</v>
      </c>
      <c r="P2057" s="31">
        <v>1</v>
      </c>
    </row>
    <row r="2058" spans="13:16" x14ac:dyDescent="0.25">
      <c r="M2058" t="s">
        <v>2001</v>
      </c>
      <c r="N2058" s="30">
        <v>1</v>
      </c>
      <c r="O2058" s="57">
        <v>1</v>
      </c>
      <c r="P2058" s="31">
        <v>1</v>
      </c>
    </row>
    <row r="2059" spans="13:16" x14ac:dyDescent="0.25">
      <c r="M2059" t="s">
        <v>2002</v>
      </c>
      <c r="N2059" s="30">
        <v>1</v>
      </c>
      <c r="O2059" s="57">
        <v>1</v>
      </c>
      <c r="P2059" s="31">
        <v>1</v>
      </c>
    </row>
    <row r="2060" spans="13:16" x14ac:dyDescent="0.25">
      <c r="M2060" t="s">
        <v>2003</v>
      </c>
      <c r="N2060" s="30">
        <v>1</v>
      </c>
      <c r="O2060" s="57">
        <v>1</v>
      </c>
      <c r="P2060" s="31">
        <v>1</v>
      </c>
    </row>
    <row r="2061" spans="13:16" x14ac:dyDescent="0.25">
      <c r="M2061" t="s">
        <v>2004</v>
      </c>
      <c r="N2061" s="30">
        <v>1</v>
      </c>
      <c r="O2061" s="57">
        <v>1</v>
      </c>
      <c r="P2061" s="31">
        <v>1</v>
      </c>
    </row>
    <row r="2062" spans="13:16" x14ac:dyDescent="0.25">
      <c r="M2062" t="s">
        <v>2005</v>
      </c>
      <c r="N2062" s="30">
        <v>1</v>
      </c>
      <c r="O2062" s="57">
        <v>1</v>
      </c>
      <c r="P2062" s="31">
        <v>1</v>
      </c>
    </row>
    <row r="2063" spans="13:16" x14ac:dyDescent="0.25">
      <c r="M2063" t="s">
        <v>2006</v>
      </c>
      <c r="N2063" s="30">
        <v>1</v>
      </c>
      <c r="O2063" s="57">
        <v>1</v>
      </c>
      <c r="P2063" s="31">
        <v>1</v>
      </c>
    </row>
    <row r="2064" spans="13:16" x14ac:dyDescent="0.25">
      <c r="M2064" t="s">
        <v>2007</v>
      </c>
      <c r="N2064" s="30">
        <v>1</v>
      </c>
      <c r="O2064" s="57">
        <v>1</v>
      </c>
      <c r="P2064" s="31">
        <v>1</v>
      </c>
    </row>
    <row r="2065" spans="13:16" x14ac:dyDescent="0.25">
      <c r="M2065" t="s">
        <v>2008</v>
      </c>
      <c r="N2065" s="30">
        <v>1</v>
      </c>
      <c r="O2065" s="57">
        <v>1</v>
      </c>
      <c r="P2065" s="31">
        <v>1</v>
      </c>
    </row>
    <row r="2066" spans="13:16" x14ac:dyDescent="0.25">
      <c r="M2066" t="s">
        <v>2009</v>
      </c>
      <c r="N2066" s="30">
        <v>1</v>
      </c>
      <c r="O2066" s="57">
        <v>1</v>
      </c>
      <c r="P2066" s="31">
        <v>1</v>
      </c>
    </row>
    <row r="2067" spans="13:16" x14ac:dyDescent="0.25">
      <c r="M2067" t="s">
        <v>2010</v>
      </c>
      <c r="N2067" s="30">
        <v>1</v>
      </c>
      <c r="O2067" s="57">
        <v>1</v>
      </c>
      <c r="P2067" s="31">
        <v>1</v>
      </c>
    </row>
    <row r="2068" spans="13:16" x14ac:dyDescent="0.25">
      <c r="M2068" t="s">
        <v>2011</v>
      </c>
      <c r="N2068" s="30">
        <v>0</v>
      </c>
      <c r="O2068" s="57">
        <v>1</v>
      </c>
      <c r="P2068" s="31">
        <v>1</v>
      </c>
    </row>
    <row r="2069" spans="13:16" x14ac:dyDescent="0.25">
      <c r="M2069" t="s">
        <v>2012</v>
      </c>
      <c r="N2069" s="30">
        <v>1</v>
      </c>
      <c r="O2069" s="57">
        <v>1</v>
      </c>
      <c r="P2069" s="31">
        <v>1</v>
      </c>
    </row>
    <row r="2070" spans="13:16" x14ac:dyDescent="0.25">
      <c r="M2070" t="s">
        <v>2013</v>
      </c>
      <c r="N2070" s="30">
        <v>1</v>
      </c>
      <c r="O2070" s="57">
        <v>1</v>
      </c>
      <c r="P2070" s="31">
        <v>1</v>
      </c>
    </row>
    <row r="2071" spans="13:16" x14ac:dyDescent="0.25">
      <c r="M2071" t="s">
        <v>2014</v>
      </c>
      <c r="N2071" s="30">
        <v>1</v>
      </c>
      <c r="O2071" s="57">
        <v>1</v>
      </c>
      <c r="P2071" s="31">
        <v>1</v>
      </c>
    </row>
    <row r="2072" spans="13:16" x14ac:dyDescent="0.25">
      <c r="M2072" t="s">
        <v>2015</v>
      </c>
      <c r="N2072" s="30">
        <v>1</v>
      </c>
      <c r="O2072" s="57">
        <v>1</v>
      </c>
      <c r="P2072" s="31">
        <v>1</v>
      </c>
    </row>
    <row r="2073" spans="13:16" x14ac:dyDescent="0.25">
      <c r="M2073" t="s">
        <v>2016</v>
      </c>
      <c r="N2073" s="30">
        <v>1</v>
      </c>
      <c r="O2073" s="57">
        <v>1</v>
      </c>
      <c r="P2073" s="31">
        <v>1</v>
      </c>
    </row>
    <row r="2074" spans="13:16" x14ac:dyDescent="0.25">
      <c r="M2074" t="s">
        <v>2017</v>
      </c>
      <c r="N2074" s="30">
        <v>1</v>
      </c>
      <c r="O2074" s="57">
        <v>1</v>
      </c>
      <c r="P2074" s="31">
        <v>1</v>
      </c>
    </row>
    <row r="2075" spans="13:16" x14ac:dyDescent="0.25">
      <c r="M2075" t="s">
        <v>2018</v>
      </c>
      <c r="N2075" s="30">
        <v>1</v>
      </c>
      <c r="O2075" s="57">
        <v>1</v>
      </c>
      <c r="P2075" s="31">
        <v>1</v>
      </c>
    </row>
    <row r="2076" spans="13:16" x14ac:dyDescent="0.25">
      <c r="M2076" t="s">
        <v>2019</v>
      </c>
      <c r="N2076" s="30">
        <v>0</v>
      </c>
      <c r="O2076" s="57">
        <v>0</v>
      </c>
      <c r="P2076" s="31">
        <v>1</v>
      </c>
    </row>
    <row r="2077" spans="13:16" x14ac:dyDescent="0.25">
      <c r="M2077" t="s">
        <v>2020</v>
      </c>
      <c r="N2077" s="30">
        <v>1</v>
      </c>
      <c r="O2077" s="57">
        <v>1</v>
      </c>
      <c r="P2077" s="31">
        <v>1</v>
      </c>
    </row>
    <row r="2078" spans="13:16" x14ac:dyDescent="0.25">
      <c r="M2078" t="s">
        <v>2021</v>
      </c>
      <c r="N2078" s="30">
        <v>1</v>
      </c>
      <c r="O2078" s="57">
        <v>1</v>
      </c>
      <c r="P2078" s="31">
        <v>1</v>
      </c>
    </row>
    <row r="2079" spans="13:16" x14ac:dyDescent="0.25">
      <c r="M2079" t="s">
        <v>2022</v>
      </c>
      <c r="N2079" s="30">
        <v>1</v>
      </c>
      <c r="O2079" s="57">
        <v>1</v>
      </c>
      <c r="P2079" s="31">
        <v>1</v>
      </c>
    </row>
    <row r="2080" spans="13:16" x14ac:dyDescent="0.25">
      <c r="M2080" t="s">
        <v>2023</v>
      </c>
      <c r="N2080" s="30">
        <v>1</v>
      </c>
      <c r="O2080" s="57">
        <v>1</v>
      </c>
      <c r="P2080" s="31">
        <v>1</v>
      </c>
    </row>
    <row r="2081" spans="13:16" x14ac:dyDescent="0.25">
      <c r="M2081" t="s">
        <v>2024</v>
      </c>
      <c r="N2081" s="30">
        <v>1</v>
      </c>
      <c r="O2081" s="57">
        <v>1</v>
      </c>
      <c r="P2081" s="31">
        <v>1</v>
      </c>
    </row>
    <row r="2082" spans="13:16" x14ac:dyDescent="0.25">
      <c r="M2082" t="s">
        <v>2025</v>
      </c>
      <c r="N2082" s="30">
        <v>1</v>
      </c>
      <c r="O2082" s="57">
        <v>1</v>
      </c>
      <c r="P2082" s="31">
        <v>1</v>
      </c>
    </row>
    <row r="2083" spans="13:16" x14ac:dyDescent="0.25">
      <c r="M2083" t="s">
        <v>2026</v>
      </c>
      <c r="N2083" s="30">
        <v>1</v>
      </c>
      <c r="O2083" s="57">
        <v>1</v>
      </c>
      <c r="P2083" s="31">
        <v>1</v>
      </c>
    </row>
    <row r="2084" spans="13:16" x14ac:dyDescent="0.25">
      <c r="M2084" t="s">
        <v>2027</v>
      </c>
      <c r="N2084" s="30">
        <v>1</v>
      </c>
      <c r="O2084" s="57">
        <v>1</v>
      </c>
      <c r="P2084" s="31">
        <v>1</v>
      </c>
    </row>
    <row r="2085" spans="13:16" x14ac:dyDescent="0.25">
      <c r="M2085" t="s">
        <v>2028</v>
      </c>
      <c r="N2085" s="30">
        <v>1</v>
      </c>
      <c r="O2085" s="57">
        <v>0</v>
      </c>
      <c r="P2085" s="31">
        <v>1</v>
      </c>
    </row>
    <row r="2086" spans="13:16" x14ac:dyDescent="0.25">
      <c r="M2086" t="s">
        <v>2029</v>
      </c>
      <c r="N2086" s="30">
        <v>1</v>
      </c>
      <c r="O2086" s="57">
        <v>1</v>
      </c>
      <c r="P2086" s="31">
        <v>1</v>
      </c>
    </row>
    <row r="2087" spans="13:16" x14ac:dyDescent="0.25">
      <c r="M2087" t="s">
        <v>2030</v>
      </c>
      <c r="N2087" s="30">
        <v>1</v>
      </c>
      <c r="O2087" s="57">
        <v>1</v>
      </c>
      <c r="P2087" s="31">
        <v>1</v>
      </c>
    </row>
    <row r="2088" spans="13:16" x14ac:dyDescent="0.25">
      <c r="M2088" t="s">
        <v>2031</v>
      </c>
      <c r="N2088" s="30">
        <v>1</v>
      </c>
      <c r="O2088" s="57">
        <v>1</v>
      </c>
      <c r="P2088" s="31">
        <v>1</v>
      </c>
    </row>
    <row r="2089" spans="13:16" x14ac:dyDescent="0.25">
      <c r="M2089" t="s">
        <v>2032</v>
      </c>
      <c r="N2089" s="30">
        <v>1</v>
      </c>
      <c r="O2089" s="57">
        <v>1</v>
      </c>
      <c r="P2089" s="31">
        <v>1</v>
      </c>
    </row>
    <row r="2090" spans="13:16" x14ac:dyDescent="0.25">
      <c r="M2090" t="s">
        <v>2033</v>
      </c>
      <c r="N2090" s="30">
        <v>1</v>
      </c>
      <c r="O2090" s="57">
        <v>1</v>
      </c>
      <c r="P2090" s="31">
        <v>1</v>
      </c>
    </row>
    <row r="2091" spans="13:16" x14ac:dyDescent="0.25">
      <c r="M2091" t="s">
        <v>2034</v>
      </c>
      <c r="N2091" s="30">
        <v>1</v>
      </c>
      <c r="O2091" s="57">
        <v>1</v>
      </c>
      <c r="P2091" s="31">
        <v>1</v>
      </c>
    </row>
    <row r="2092" spans="13:16" x14ac:dyDescent="0.25">
      <c r="M2092" t="s">
        <v>2035</v>
      </c>
      <c r="N2092" s="30">
        <v>1</v>
      </c>
      <c r="O2092" s="57">
        <v>1</v>
      </c>
      <c r="P2092" s="31">
        <v>1</v>
      </c>
    </row>
    <row r="2093" spans="13:16" x14ac:dyDescent="0.25">
      <c r="M2093" t="s">
        <v>2036</v>
      </c>
      <c r="N2093" s="30">
        <v>1</v>
      </c>
      <c r="O2093" s="57">
        <v>1</v>
      </c>
      <c r="P2093" s="31">
        <v>1</v>
      </c>
    </row>
    <row r="2094" spans="13:16" x14ac:dyDescent="0.25">
      <c r="M2094" t="s">
        <v>2037</v>
      </c>
      <c r="N2094" s="30">
        <v>1</v>
      </c>
      <c r="O2094" s="57">
        <v>1</v>
      </c>
      <c r="P2094" s="31">
        <v>1</v>
      </c>
    </row>
    <row r="2095" spans="13:16" x14ac:dyDescent="0.25">
      <c r="M2095" t="s">
        <v>2038</v>
      </c>
      <c r="N2095" s="30">
        <v>1</v>
      </c>
      <c r="O2095" s="57">
        <v>1</v>
      </c>
      <c r="P2095" s="31">
        <v>1</v>
      </c>
    </row>
    <row r="2096" spans="13:16" x14ac:dyDescent="0.25">
      <c r="M2096" t="s">
        <v>2039</v>
      </c>
      <c r="N2096" s="30">
        <v>1</v>
      </c>
      <c r="O2096" s="57">
        <v>1</v>
      </c>
      <c r="P2096" s="31">
        <v>1</v>
      </c>
    </row>
    <row r="2097" spans="13:16" x14ac:dyDescent="0.25">
      <c r="M2097" t="s">
        <v>2040</v>
      </c>
      <c r="N2097" s="30">
        <v>1</v>
      </c>
      <c r="O2097" s="57">
        <v>1</v>
      </c>
      <c r="P2097" s="31">
        <v>1</v>
      </c>
    </row>
    <row r="2098" spans="13:16" x14ac:dyDescent="0.25">
      <c r="M2098" t="s">
        <v>2041</v>
      </c>
      <c r="N2098" s="30">
        <v>1</v>
      </c>
      <c r="O2098" s="57">
        <v>1</v>
      </c>
      <c r="P2098" s="31">
        <v>1</v>
      </c>
    </row>
    <row r="2099" spans="13:16" x14ac:dyDescent="0.25">
      <c r="M2099" t="s">
        <v>2042</v>
      </c>
      <c r="N2099" s="30">
        <v>1</v>
      </c>
      <c r="O2099" s="57">
        <v>1</v>
      </c>
      <c r="P2099" s="31">
        <v>1</v>
      </c>
    </row>
    <row r="2100" spans="13:16" x14ac:dyDescent="0.25">
      <c r="M2100" t="s">
        <v>2043</v>
      </c>
      <c r="N2100" s="30">
        <v>1</v>
      </c>
      <c r="O2100" s="57">
        <v>1</v>
      </c>
      <c r="P2100" s="31">
        <v>1</v>
      </c>
    </row>
    <row r="2101" spans="13:16" x14ac:dyDescent="0.25">
      <c r="M2101" t="s">
        <v>2044</v>
      </c>
      <c r="N2101" s="30">
        <v>1</v>
      </c>
      <c r="O2101" s="57">
        <v>1</v>
      </c>
      <c r="P2101" s="31">
        <v>1</v>
      </c>
    </row>
    <row r="2102" spans="13:16" x14ac:dyDescent="0.25">
      <c r="M2102" t="s">
        <v>2045</v>
      </c>
      <c r="N2102" s="30">
        <v>1</v>
      </c>
      <c r="O2102" s="57">
        <v>1</v>
      </c>
      <c r="P2102" s="31">
        <v>1</v>
      </c>
    </row>
    <row r="2103" spans="13:16" x14ac:dyDescent="0.25">
      <c r="M2103" t="s">
        <v>2046</v>
      </c>
      <c r="N2103" s="30">
        <v>1</v>
      </c>
      <c r="O2103" s="57">
        <v>1</v>
      </c>
      <c r="P2103" s="31">
        <v>1</v>
      </c>
    </row>
    <row r="2104" spans="13:16" x14ac:dyDescent="0.25">
      <c r="M2104" t="s">
        <v>2047</v>
      </c>
      <c r="N2104" s="30">
        <v>1</v>
      </c>
      <c r="O2104" s="57">
        <v>1</v>
      </c>
      <c r="P2104" s="31">
        <v>1</v>
      </c>
    </row>
    <row r="2105" spans="13:16" x14ac:dyDescent="0.25">
      <c r="M2105" t="s">
        <v>2048</v>
      </c>
      <c r="N2105" s="30">
        <v>1</v>
      </c>
      <c r="O2105" s="57">
        <v>1</v>
      </c>
      <c r="P2105" s="31">
        <v>0</v>
      </c>
    </row>
    <row r="2106" spans="13:16" x14ac:dyDescent="0.25">
      <c r="M2106" t="s">
        <v>2049</v>
      </c>
      <c r="N2106" s="30">
        <v>1</v>
      </c>
      <c r="O2106" s="57">
        <v>1</v>
      </c>
      <c r="P2106" s="31">
        <v>1</v>
      </c>
    </row>
    <row r="2107" spans="13:16" x14ac:dyDescent="0.25">
      <c r="M2107" t="s">
        <v>2050</v>
      </c>
      <c r="N2107" s="30">
        <v>1</v>
      </c>
      <c r="O2107" s="57">
        <v>1</v>
      </c>
      <c r="P2107" s="31">
        <v>1</v>
      </c>
    </row>
    <row r="2108" spans="13:16" x14ac:dyDescent="0.25">
      <c r="M2108" t="s">
        <v>2051</v>
      </c>
      <c r="N2108" s="30">
        <v>1</v>
      </c>
      <c r="O2108" s="57">
        <v>1</v>
      </c>
      <c r="P2108" s="31">
        <v>1</v>
      </c>
    </row>
    <row r="2109" spans="13:16" x14ac:dyDescent="0.25">
      <c r="M2109" t="s">
        <v>2052</v>
      </c>
      <c r="N2109" s="30">
        <v>1</v>
      </c>
      <c r="O2109" s="57">
        <v>1</v>
      </c>
      <c r="P2109" s="31">
        <v>1</v>
      </c>
    </row>
    <row r="2110" spans="13:16" x14ac:dyDescent="0.25">
      <c r="M2110" t="s">
        <v>2053</v>
      </c>
      <c r="N2110" s="30">
        <v>1</v>
      </c>
      <c r="O2110" s="57">
        <v>1</v>
      </c>
      <c r="P2110" s="31">
        <v>1</v>
      </c>
    </row>
    <row r="2111" spans="13:16" x14ac:dyDescent="0.25">
      <c r="M2111" t="s">
        <v>2054</v>
      </c>
      <c r="N2111" s="30">
        <v>0</v>
      </c>
      <c r="O2111" s="57">
        <v>1</v>
      </c>
      <c r="P2111" s="31">
        <v>1</v>
      </c>
    </row>
    <row r="2112" spans="13:16" x14ac:dyDescent="0.25">
      <c r="M2112" t="s">
        <v>2055</v>
      </c>
      <c r="N2112" s="30">
        <v>1</v>
      </c>
      <c r="O2112" s="57">
        <v>1</v>
      </c>
      <c r="P2112" s="31">
        <v>1</v>
      </c>
    </row>
    <row r="2113" spans="13:16" x14ac:dyDescent="0.25">
      <c r="M2113" t="s">
        <v>2056</v>
      </c>
      <c r="N2113" s="30">
        <v>1</v>
      </c>
      <c r="O2113" s="57">
        <v>1</v>
      </c>
      <c r="P2113" s="31">
        <v>1</v>
      </c>
    </row>
    <row r="2114" spans="13:16" x14ac:dyDescent="0.25">
      <c r="M2114" t="s">
        <v>2057</v>
      </c>
      <c r="N2114" s="30">
        <v>1</v>
      </c>
      <c r="O2114" s="57">
        <v>1</v>
      </c>
      <c r="P2114" s="31">
        <v>1</v>
      </c>
    </row>
    <row r="2115" spans="13:16" x14ac:dyDescent="0.25">
      <c r="M2115" t="s">
        <v>2058</v>
      </c>
      <c r="N2115" s="30">
        <v>1</v>
      </c>
      <c r="O2115" s="57">
        <v>1</v>
      </c>
      <c r="P2115" s="31">
        <v>1</v>
      </c>
    </row>
    <row r="2116" spans="13:16" x14ac:dyDescent="0.25">
      <c r="M2116" t="s">
        <v>2059</v>
      </c>
      <c r="N2116" s="30">
        <v>1</v>
      </c>
      <c r="O2116" s="57">
        <v>1</v>
      </c>
      <c r="P2116" s="31">
        <v>1</v>
      </c>
    </row>
    <row r="2117" spans="13:16" x14ac:dyDescent="0.25">
      <c r="M2117" t="s">
        <v>2060</v>
      </c>
      <c r="N2117" s="30">
        <v>1</v>
      </c>
      <c r="O2117" s="57">
        <v>1</v>
      </c>
      <c r="P2117" s="31">
        <v>1</v>
      </c>
    </row>
    <row r="2118" spans="13:16" x14ac:dyDescent="0.25">
      <c r="M2118" t="s">
        <v>2061</v>
      </c>
      <c r="N2118" s="30">
        <v>1</v>
      </c>
      <c r="O2118" s="57">
        <v>1</v>
      </c>
      <c r="P2118" s="31">
        <v>1</v>
      </c>
    </row>
    <row r="2119" spans="13:16" x14ac:dyDescent="0.25">
      <c r="M2119" t="s">
        <v>2062</v>
      </c>
      <c r="N2119" s="30">
        <v>1</v>
      </c>
      <c r="O2119" s="57">
        <v>1</v>
      </c>
      <c r="P2119" s="31">
        <v>1</v>
      </c>
    </row>
    <row r="2120" spans="13:16" x14ac:dyDescent="0.25">
      <c r="M2120" t="s">
        <v>2063</v>
      </c>
      <c r="N2120" s="30">
        <v>1</v>
      </c>
      <c r="O2120" s="57">
        <v>1</v>
      </c>
      <c r="P2120" s="31">
        <v>1</v>
      </c>
    </row>
    <row r="2121" spans="13:16" x14ac:dyDescent="0.25">
      <c r="M2121" t="s">
        <v>2064</v>
      </c>
      <c r="N2121" s="30">
        <v>1</v>
      </c>
      <c r="O2121" s="57">
        <v>1</v>
      </c>
      <c r="P2121" s="31">
        <v>1</v>
      </c>
    </row>
    <row r="2122" spans="13:16" x14ac:dyDescent="0.25">
      <c r="M2122" t="s">
        <v>2065</v>
      </c>
      <c r="N2122" s="30">
        <v>1</v>
      </c>
      <c r="O2122" s="57">
        <v>1</v>
      </c>
      <c r="P2122" s="31">
        <v>1</v>
      </c>
    </row>
    <row r="2123" spans="13:16" x14ac:dyDescent="0.25">
      <c r="M2123" t="s">
        <v>2066</v>
      </c>
      <c r="N2123" s="30">
        <v>1</v>
      </c>
      <c r="O2123" s="57">
        <v>1</v>
      </c>
      <c r="P2123" s="31">
        <v>1</v>
      </c>
    </row>
    <row r="2124" spans="13:16" x14ac:dyDescent="0.25">
      <c r="M2124" t="s">
        <v>2067</v>
      </c>
      <c r="N2124" s="30">
        <v>1</v>
      </c>
      <c r="O2124" s="57">
        <v>1</v>
      </c>
      <c r="P2124" s="31">
        <v>1</v>
      </c>
    </row>
    <row r="2125" spans="13:16" x14ac:dyDescent="0.25">
      <c r="M2125" t="s">
        <v>2068</v>
      </c>
      <c r="N2125" s="30">
        <v>1</v>
      </c>
      <c r="O2125" s="57">
        <v>1</v>
      </c>
      <c r="P2125" s="31">
        <v>1</v>
      </c>
    </row>
    <row r="2126" spans="13:16" x14ac:dyDescent="0.25">
      <c r="M2126" t="s">
        <v>2069</v>
      </c>
      <c r="N2126" s="30">
        <v>1</v>
      </c>
      <c r="O2126" s="57">
        <v>1</v>
      </c>
      <c r="P2126" s="31">
        <v>1</v>
      </c>
    </row>
    <row r="2127" spans="13:16" x14ac:dyDescent="0.25">
      <c r="M2127" t="s">
        <v>2070</v>
      </c>
      <c r="N2127" s="30">
        <v>1</v>
      </c>
      <c r="O2127" s="57">
        <v>1</v>
      </c>
      <c r="P2127" s="31">
        <v>1</v>
      </c>
    </row>
    <row r="2128" spans="13:16" x14ac:dyDescent="0.25">
      <c r="M2128" t="s">
        <v>2071</v>
      </c>
      <c r="N2128" s="30">
        <v>1</v>
      </c>
      <c r="O2128" s="57">
        <v>1</v>
      </c>
      <c r="P2128" s="31">
        <v>1</v>
      </c>
    </row>
    <row r="2129" spans="13:16" x14ac:dyDescent="0.25">
      <c r="M2129" t="s">
        <v>2072</v>
      </c>
      <c r="N2129" s="30">
        <v>1</v>
      </c>
      <c r="O2129" s="57">
        <v>1</v>
      </c>
      <c r="P2129" s="31">
        <v>1</v>
      </c>
    </row>
    <row r="2130" spans="13:16" x14ac:dyDescent="0.25">
      <c r="M2130" t="s">
        <v>2073</v>
      </c>
      <c r="N2130" s="30">
        <v>1</v>
      </c>
      <c r="O2130" s="57">
        <v>1</v>
      </c>
      <c r="P2130" s="31">
        <v>1</v>
      </c>
    </row>
    <row r="2131" spans="13:16" x14ac:dyDescent="0.25">
      <c r="M2131" t="s">
        <v>2074</v>
      </c>
      <c r="N2131" s="30">
        <v>1</v>
      </c>
      <c r="O2131" s="57">
        <v>1</v>
      </c>
      <c r="P2131" s="31">
        <v>1</v>
      </c>
    </row>
    <row r="2132" spans="13:16" x14ac:dyDescent="0.25">
      <c r="M2132" t="s">
        <v>2075</v>
      </c>
      <c r="N2132" s="30">
        <v>1</v>
      </c>
      <c r="O2132" s="57">
        <v>1</v>
      </c>
      <c r="P2132" s="31">
        <v>1</v>
      </c>
    </row>
    <row r="2133" spans="13:16" x14ac:dyDescent="0.25">
      <c r="M2133" t="s">
        <v>2076</v>
      </c>
      <c r="N2133" s="30">
        <v>1</v>
      </c>
      <c r="O2133" s="57">
        <v>1</v>
      </c>
      <c r="P2133" s="31">
        <v>1</v>
      </c>
    </row>
    <row r="2134" spans="13:16" x14ac:dyDescent="0.25">
      <c r="M2134" t="s">
        <v>2077</v>
      </c>
      <c r="N2134" s="30">
        <v>1</v>
      </c>
      <c r="O2134" s="57">
        <v>1</v>
      </c>
      <c r="P2134" s="31">
        <v>1</v>
      </c>
    </row>
    <row r="2135" spans="13:16" x14ac:dyDescent="0.25">
      <c r="M2135" t="s">
        <v>2078</v>
      </c>
      <c r="N2135" s="30">
        <v>1</v>
      </c>
      <c r="O2135" s="57">
        <v>1</v>
      </c>
      <c r="P2135" s="31">
        <v>1</v>
      </c>
    </row>
    <row r="2136" spans="13:16" x14ac:dyDescent="0.25">
      <c r="M2136" t="s">
        <v>2079</v>
      </c>
      <c r="N2136" s="30">
        <v>1</v>
      </c>
      <c r="O2136" s="57">
        <v>1</v>
      </c>
      <c r="P2136" s="31">
        <v>1</v>
      </c>
    </row>
    <row r="2137" spans="13:16" x14ac:dyDescent="0.25">
      <c r="M2137" t="s">
        <v>2080</v>
      </c>
      <c r="N2137" s="30">
        <v>1</v>
      </c>
      <c r="O2137" s="57">
        <v>1</v>
      </c>
      <c r="P2137" s="31">
        <v>1</v>
      </c>
    </row>
    <row r="2138" spans="13:16" x14ac:dyDescent="0.25">
      <c r="M2138" t="s">
        <v>2081</v>
      </c>
      <c r="N2138" s="30">
        <v>1</v>
      </c>
      <c r="O2138" s="57">
        <v>1</v>
      </c>
      <c r="P2138" s="31">
        <v>1</v>
      </c>
    </row>
    <row r="2139" spans="13:16" x14ac:dyDescent="0.25">
      <c r="M2139" t="s">
        <v>2082</v>
      </c>
      <c r="N2139" s="30">
        <v>1</v>
      </c>
      <c r="O2139" s="57">
        <v>1</v>
      </c>
      <c r="P2139" s="31">
        <v>1</v>
      </c>
    </row>
    <row r="2140" spans="13:16" x14ac:dyDescent="0.25">
      <c r="M2140" t="s">
        <v>2083</v>
      </c>
      <c r="N2140" s="30">
        <v>1</v>
      </c>
      <c r="O2140" s="57">
        <v>1</v>
      </c>
      <c r="P2140" s="31">
        <v>1</v>
      </c>
    </row>
    <row r="2141" spans="13:16" x14ac:dyDescent="0.25">
      <c r="M2141" t="s">
        <v>2084</v>
      </c>
      <c r="N2141" s="30">
        <v>1</v>
      </c>
      <c r="O2141" s="57">
        <v>1</v>
      </c>
      <c r="P2141" s="31">
        <v>1</v>
      </c>
    </row>
    <row r="2142" spans="13:16" x14ac:dyDescent="0.25">
      <c r="M2142" t="s">
        <v>2085</v>
      </c>
      <c r="N2142" s="30">
        <v>1</v>
      </c>
      <c r="O2142" s="57">
        <v>1</v>
      </c>
      <c r="P2142" s="31">
        <v>1</v>
      </c>
    </row>
    <row r="2143" spans="13:16" x14ac:dyDescent="0.25">
      <c r="M2143" t="s">
        <v>2086</v>
      </c>
      <c r="N2143" s="30">
        <v>1</v>
      </c>
      <c r="O2143" s="57">
        <v>1</v>
      </c>
      <c r="P2143" s="31">
        <v>1</v>
      </c>
    </row>
    <row r="2144" spans="13:16" x14ac:dyDescent="0.25">
      <c r="M2144" t="s">
        <v>2087</v>
      </c>
      <c r="N2144" s="30">
        <v>1</v>
      </c>
      <c r="O2144" s="57">
        <v>1</v>
      </c>
      <c r="P2144" s="31">
        <v>1</v>
      </c>
    </row>
    <row r="2145" spans="13:16" x14ac:dyDescent="0.25">
      <c r="M2145" t="s">
        <v>2088</v>
      </c>
      <c r="N2145" s="30">
        <v>1</v>
      </c>
      <c r="O2145" s="57">
        <v>1</v>
      </c>
      <c r="P2145" s="31">
        <v>1</v>
      </c>
    </row>
    <row r="2146" spans="13:16" x14ac:dyDescent="0.25">
      <c r="M2146" t="s">
        <v>2089</v>
      </c>
      <c r="N2146" s="30">
        <v>1</v>
      </c>
      <c r="O2146" s="57">
        <v>1</v>
      </c>
      <c r="P2146" s="31">
        <v>1</v>
      </c>
    </row>
    <row r="2147" spans="13:16" x14ac:dyDescent="0.25">
      <c r="M2147" t="s">
        <v>2090</v>
      </c>
      <c r="N2147" s="30">
        <v>1</v>
      </c>
      <c r="O2147" s="57">
        <v>1</v>
      </c>
      <c r="P2147" s="31">
        <v>1</v>
      </c>
    </row>
    <row r="2148" spans="13:16" x14ac:dyDescent="0.25">
      <c r="M2148" t="s">
        <v>2091</v>
      </c>
      <c r="N2148" s="30">
        <v>1</v>
      </c>
      <c r="O2148" s="57">
        <v>1</v>
      </c>
      <c r="P2148" s="31">
        <v>1</v>
      </c>
    </row>
    <row r="2149" spans="13:16" x14ac:dyDescent="0.25">
      <c r="M2149" t="s">
        <v>2092</v>
      </c>
      <c r="N2149" s="30">
        <v>1</v>
      </c>
      <c r="O2149" s="57">
        <v>1</v>
      </c>
      <c r="P2149" s="31">
        <v>1</v>
      </c>
    </row>
    <row r="2150" spans="13:16" x14ac:dyDescent="0.25">
      <c r="M2150" t="s">
        <v>2093</v>
      </c>
      <c r="N2150" s="30">
        <v>1</v>
      </c>
      <c r="O2150" s="57">
        <v>1</v>
      </c>
      <c r="P2150" s="31">
        <v>1</v>
      </c>
    </row>
    <row r="2151" spans="13:16" x14ac:dyDescent="0.25">
      <c r="M2151" t="s">
        <v>2094</v>
      </c>
      <c r="N2151" s="30">
        <v>1</v>
      </c>
      <c r="O2151" s="57">
        <v>1</v>
      </c>
      <c r="P2151" s="31">
        <v>1</v>
      </c>
    </row>
    <row r="2152" spans="13:16" x14ac:dyDescent="0.25">
      <c r="M2152" t="s">
        <v>2095</v>
      </c>
      <c r="N2152" s="30">
        <v>1</v>
      </c>
      <c r="O2152" s="57">
        <v>1</v>
      </c>
      <c r="P2152" s="31">
        <v>1</v>
      </c>
    </row>
    <row r="2153" spans="13:16" x14ac:dyDescent="0.25">
      <c r="M2153" t="s">
        <v>2096</v>
      </c>
      <c r="N2153" s="30">
        <v>1</v>
      </c>
      <c r="O2153" s="57">
        <v>1</v>
      </c>
      <c r="P2153" s="31">
        <v>1</v>
      </c>
    </row>
    <row r="2154" spans="13:16" x14ac:dyDescent="0.25">
      <c r="M2154" t="s">
        <v>2097</v>
      </c>
      <c r="N2154" s="30">
        <v>1</v>
      </c>
      <c r="O2154" s="57">
        <v>1</v>
      </c>
      <c r="P2154" s="31">
        <v>1</v>
      </c>
    </row>
    <row r="2155" spans="13:16" x14ac:dyDescent="0.25">
      <c r="M2155" t="s">
        <v>2098</v>
      </c>
      <c r="N2155" s="30">
        <v>1</v>
      </c>
      <c r="O2155" s="57">
        <v>1</v>
      </c>
      <c r="P2155" s="31">
        <v>1</v>
      </c>
    </row>
    <row r="2156" spans="13:16" x14ac:dyDescent="0.25">
      <c r="M2156" t="s">
        <v>2099</v>
      </c>
      <c r="N2156" s="30">
        <v>1</v>
      </c>
      <c r="O2156" s="57">
        <v>1</v>
      </c>
      <c r="P2156" s="31">
        <v>1</v>
      </c>
    </row>
    <row r="2157" spans="13:16" x14ac:dyDescent="0.25">
      <c r="M2157" t="s">
        <v>2100</v>
      </c>
      <c r="N2157" s="30">
        <v>1</v>
      </c>
      <c r="O2157" s="57">
        <v>1</v>
      </c>
      <c r="P2157" s="31">
        <v>1</v>
      </c>
    </row>
    <row r="2158" spans="13:16" x14ac:dyDescent="0.25">
      <c r="M2158" t="s">
        <v>2101</v>
      </c>
      <c r="N2158" s="30">
        <v>1</v>
      </c>
      <c r="O2158" s="57">
        <v>1</v>
      </c>
      <c r="P2158" s="31">
        <v>1</v>
      </c>
    </row>
    <row r="2159" spans="13:16" x14ac:dyDescent="0.25">
      <c r="M2159" t="s">
        <v>2102</v>
      </c>
      <c r="N2159" s="30">
        <v>1</v>
      </c>
      <c r="O2159" s="57">
        <v>1</v>
      </c>
      <c r="P2159" s="31">
        <v>1</v>
      </c>
    </row>
    <row r="2160" spans="13:16" x14ac:dyDescent="0.25">
      <c r="M2160" t="s">
        <v>2103</v>
      </c>
      <c r="N2160" s="30">
        <v>1</v>
      </c>
      <c r="O2160" s="57">
        <v>1</v>
      </c>
      <c r="P2160" s="31">
        <v>1</v>
      </c>
    </row>
    <row r="2161" spans="13:16" x14ac:dyDescent="0.25">
      <c r="M2161" t="s">
        <v>2104</v>
      </c>
      <c r="N2161" s="30">
        <v>1</v>
      </c>
      <c r="O2161" s="57">
        <v>1</v>
      </c>
      <c r="P2161" s="31">
        <v>1</v>
      </c>
    </row>
    <row r="2162" spans="13:16" x14ac:dyDescent="0.25">
      <c r="M2162" t="s">
        <v>2105</v>
      </c>
      <c r="N2162" s="30">
        <v>1</v>
      </c>
      <c r="O2162" s="57">
        <v>1</v>
      </c>
      <c r="P2162" s="31">
        <v>1</v>
      </c>
    </row>
    <row r="2163" spans="13:16" x14ac:dyDescent="0.25">
      <c r="M2163" t="s">
        <v>2106</v>
      </c>
      <c r="N2163" s="30">
        <v>1</v>
      </c>
      <c r="O2163" s="57">
        <v>1</v>
      </c>
      <c r="P2163" s="31">
        <v>0</v>
      </c>
    </row>
    <row r="2164" spans="13:16" x14ac:dyDescent="0.25">
      <c r="M2164" t="s">
        <v>2107</v>
      </c>
      <c r="N2164" s="30">
        <v>1</v>
      </c>
      <c r="O2164" s="57">
        <v>1</v>
      </c>
      <c r="P2164" s="31">
        <v>1</v>
      </c>
    </row>
    <row r="2165" spans="13:16" x14ac:dyDescent="0.25">
      <c r="M2165" t="s">
        <v>2108</v>
      </c>
      <c r="N2165" s="30">
        <v>1</v>
      </c>
      <c r="O2165" s="57">
        <v>1</v>
      </c>
      <c r="P2165" s="31">
        <v>1</v>
      </c>
    </row>
    <row r="2166" spans="13:16" x14ac:dyDescent="0.25">
      <c r="M2166" t="s">
        <v>2109</v>
      </c>
      <c r="N2166" s="30">
        <v>1</v>
      </c>
      <c r="O2166" s="57">
        <v>1</v>
      </c>
      <c r="P2166" s="31">
        <v>1</v>
      </c>
    </row>
    <row r="2167" spans="13:16" x14ac:dyDescent="0.25">
      <c r="M2167" t="s">
        <v>2110</v>
      </c>
      <c r="N2167" s="30">
        <v>1</v>
      </c>
      <c r="O2167" s="57">
        <v>1</v>
      </c>
      <c r="P2167" s="31">
        <v>1</v>
      </c>
    </row>
    <row r="2168" spans="13:16" x14ac:dyDescent="0.25">
      <c r="M2168" t="s">
        <v>2111</v>
      </c>
      <c r="N2168" s="30">
        <v>1</v>
      </c>
      <c r="O2168" s="57">
        <v>1</v>
      </c>
      <c r="P2168" s="31">
        <v>0</v>
      </c>
    </row>
    <row r="2169" spans="13:16" x14ac:dyDescent="0.25">
      <c r="M2169" t="s">
        <v>2112</v>
      </c>
      <c r="N2169" s="30">
        <v>1</v>
      </c>
      <c r="O2169" s="57">
        <v>1</v>
      </c>
      <c r="P2169" s="31">
        <v>0</v>
      </c>
    </row>
    <row r="2170" spans="13:16" x14ac:dyDescent="0.25">
      <c r="M2170" t="s">
        <v>2113</v>
      </c>
      <c r="N2170" s="30">
        <v>1</v>
      </c>
      <c r="O2170" s="57">
        <v>1</v>
      </c>
      <c r="P2170" s="31">
        <v>1</v>
      </c>
    </row>
    <row r="2171" spans="13:16" x14ac:dyDescent="0.25">
      <c r="M2171" t="s">
        <v>2114</v>
      </c>
      <c r="N2171" s="30">
        <v>1</v>
      </c>
      <c r="O2171" s="57">
        <v>1</v>
      </c>
      <c r="P2171" s="31">
        <v>1</v>
      </c>
    </row>
    <row r="2172" spans="13:16" x14ac:dyDescent="0.25">
      <c r="M2172" t="s">
        <v>2115</v>
      </c>
      <c r="N2172" s="30">
        <v>1</v>
      </c>
      <c r="O2172" s="57">
        <v>1</v>
      </c>
      <c r="P2172" s="31">
        <v>1</v>
      </c>
    </row>
    <row r="2173" spans="13:16" x14ac:dyDescent="0.25">
      <c r="M2173" t="s">
        <v>2116</v>
      </c>
      <c r="N2173" s="30">
        <v>1</v>
      </c>
      <c r="O2173" s="57">
        <v>1</v>
      </c>
      <c r="P2173" s="31">
        <v>1</v>
      </c>
    </row>
    <row r="2174" spans="13:16" x14ac:dyDescent="0.25">
      <c r="M2174" t="s">
        <v>2117</v>
      </c>
      <c r="N2174" s="30">
        <v>1</v>
      </c>
      <c r="O2174" s="57">
        <v>1</v>
      </c>
      <c r="P2174" s="31">
        <v>1</v>
      </c>
    </row>
    <row r="2175" spans="13:16" x14ac:dyDescent="0.25">
      <c r="M2175" t="s">
        <v>2118</v>
      </c>
      <c r="N2175" s="30">
        <v>1</v>
      </c>
      <c r="O2175" s="57">
        <v>1</v>
      </c>
      <c r="P2175" s="31">
        <v>1</v>
      </c>
    </row>
    <row r="2176" spans="13:16" x14ac:dyDescent="0.25">
      <c r="M2176" t="s">
        <v>2119</v>
      </c>
      <c r="N2176" s="30">
        <v>1</v>
      </c>
      <c r="O2176" s="57">
        <v>1</v>
      </c>
      <c r="P2176" s="31">
        <v>1</v>
      </c>
    </row>
    <row r="2177" spans="13:16" x14ac:dyDescent="0.25">
      <c r="M2177" t="s">
        <v>2120</v>
      </c>
      <c r="N2177" s="30">
        <v>1</v>
      </c>
      <c r="O2177" s="57">
        <v>1</v>
      </c>
      <c r="P2177" s="31">
        <v>1</v>
      </c>
    </row>
    <row r="2178" spans="13:16" x14ac:dyDescent="0.25">
      <c r="M2178" t="s">
        <v>2121</v>
      </c>
      <c r="N2178" s="30">
        <v>1</v>
      </c>
      <c r="O2178" s="57">
        <v>1</v>
      </c>
      <c r="P2178" s="31">
        <v>1</v>
      </c>
    </row>
    <row r="2179" spans="13:16" x14ac:dyDescent="0.25">
      <c r="M2179" t="s">
        <v>2122</v>
      </c>
      <c r="N2179" s="30">
        <v>1</v>
      </c>
      <c r="O2179" s="57">
        <v>1</v>
      </c>
      <c r="P2179" s="31">
        <v>1</v>
      </c>
    </row>
    <row r="2180" spans="13:16" x14ac:dyDescent="0.25">
      <c r="M2180" t="s">
        <v>2123</v>
      </c>
      <c r="N2180" s="30">
        <v>1</v>
      </c>
      <c r="O2180" s="57">
        <v>1</v>
      </c>
      <c r="P2180" s="31">
        <v>1</v>
      </c>
    </row>
    <row r="2181" spans="13:16" x14ac:dyDescent="0.25">
      <c r="M2181" t="s">
        <v>2124</v>
      </c>
      <c r="N2181" s="30">
        <v>1</v>
      </c>
      <c r="O2181" s="57">
        <v>1</v>
      </c>
      <c r="P2181" s="31">
        <v>1</v>
      </c>
    </row>
    <row r="2182" spans="13:16" x14ac:dyDescent="0.25">
      <c r="M2182" t="s">
        <v>2125</v>
      </c>
      <c r="N2182" s="30">
        <v>1</v>
      </c>
      <c r="O2182" s="57">
        <v>1</v>
      </c>
      <c r="P2182" s="31">
        <v>1</v>
      </c>
    </row>
    <row r="2183" spans="13:16" x14ac:dyDescent="0.25">
      <c r="M2183" t="s">
        <v>2126</v>
      </c>
      <c r="N2183" s="30">
        <v>1</v>
      </c>
      <c r="O2183" s="57">
        <v>1</v>
      </c>
      <c r="P2183" s="31">
        <v>1</v>
      </c>
    </row>
    <row r="2184" spans="13:16" x14ac:dyDescent="0.25">
      <c r="M2184" t="s">
        <v>2127</v>
      </c>
      <c r="N2184" s="30">
        <v>1</v>
      </c>
      <c r="O2184" s="57">
        <v>1</v>
      </c>
      <c r="P2184" s="31">
        <v>1</v>
      </c>
    </row>
    <row r="2185" spans="13:16" x14ac:dyDescent="0.25">
      <c r="M2185" t="s">
        <v>2128</v>
      </c>
      <c r="N2185" s="30">
        <v>1</v>
      </c>
      <c r="O2185" s="57">
        <v>1</v>
      </c>
      <c r="P2185" s="31">
        <v>1</v>
      </c>
    </row>
    <row r="2186" spans="13:16" x14ac:dyDescent="0.25">
      <c r="M2186" t="s">
        <v>2129</v>
      </c>
      <c r="N2186" s="30">
        <v>1</v>
      </c>
      <c r="O2186" s="57">
        <v>1</v>
      </c>
      <c r="P2186" s="31">
        <v>1</v>
      </c>
    </row>
    <row r="2187" spans="13:16" x14ac:dyDescent="0.25">
      <c r="M2187" t="s">
        <v>2130</v>
      </c>
      <c r="N2187" s="30">
        <v>1</v>
      </c>
      <c r="O2187" s="57">
        <v>1</v>
      </c>
      <c r="P2187" s="31">
        <v>1</v>
      </c>
    </row>
    <row r="2188" spans="13:16" x14ac:dyDescent="0.25">
      <c r="M2188" t="s">
        <v>2131</v>
      </c>
      <c r="N2188" s="30">
        <v>1</v>
      </c>
      <c r="O2188" s="57">
        <v>1</v>
      </c>
      <c r="P2188" s="31">
        <v>1</v>
      </c>
    </row>
    <row r="2189" spans="13:16" x14ac:dyDescent="0.25">
      <c r="M2189" t="s">
        <v>2132</v>
      </c>
      <c r="N2189" s="30">
        <v>1</v>
      </c>
      <c r="O2189" s="57">
        <v>1</v>
      </c>
      <c r="P2189" s="31">
        <v>1</v>
      </c>
    </row>
    <row r="2190" spans="13:16" x14ac:dyDescent="0.25">
      <c r="M2190" t="s">
        <v>2133</v>
      </c>
      <c r="N2190" s="30">
        <v>1</v>
      </c>
      <c r="O2190" s="57">
        <v>1</v>
      </c>
      <c r="P2190" s="31">
        <v>1</v>
      </c>
    </row>
    <row r="2191" spans="13:16" x14ac:dyDescent="0.25">
      <c r="M2191" t="s">
        <v>2134</v>
      </c>
      <c r="N2191" s="30">
        <v>1</v>
      </c>
      <c r="O2191" s="57">
        <v>1</v>
      </c>
      <c r="P2191" s="31">
        <v>1</v>
      </c>
    </row>
    <row r="2192" spans="13:16" x14ac:dyDescent="0.25">
      <c r="M2192" t="s">
        <v>2135</v>
      </c>
      <c r="N2192" s="30">
        <v>1</v>
      </c>
      <c r="O2192" s="57">
        <v>1</v>
      </c>
      <c r="P2192" s="31">
        <v>1</v>
      </c>
    </row>
    <row r="2193" spans="13:16" x14ac:dyDescent="0.25">
      <c r="M2193" t="s">
        <v>2136</v>
      </c>
      <c r="N2193" s="30">
        <v>1</v>
      </c>
      <c r="O2193" s="57">
        <v>1</v>
      </c>
      <c r="P2193" s="31">
        <v>1</v>
      </c>
    </row>
    <row r="2194" spans="13:16" x14ac:dyDescent="0.25">
      <c r="M2194" t="s">
        <v>2137</v>
      </c>
      <c r="N2194" s="30">
        <v>1</v>
      </c>
      <c r="O2194" s="57">
        <v>1</v>
      </c>
      <c r="P2194" s="31">
        <v>1</v>
      </c>
    </row>
    <row r="2195" spans="13:16" x14ac:dyDescent="0.25">
      <c r="M2195" t="s">
        <v>2138</v>
      </c>
      <c r="N2195" s="30">
        <v>1</v>
      </c>
      <c r="O2195" s="57">
        <v>1</v>
      </c>
      <c r="P2195" s="31">
        <v>1</v>
      </c>
    </row>
    <row r="2196" spans="13:16" x14ac:dyDescent="0.25">
      <c r="M2196" t="s">
        <v>2139</v>
      </c>
      <c r="N2196" s="30">
        <v>1</v>
      </c>
      <c r="O2196" s="57">
        <v>1</v>
      </c>
      <c r="P2196" s="31">
        <v>1</v>
      </c>
    </row>
    <row r="2197" spans="13:16" x14ac:dyDescent="0.25">
      <c r="M2197" t="s">
        <v>2140</v>
      </c>
      <c r="N2197" s="30">
        <v>1</v>
      </c>
      <c r="O2197" s="57">
        <v>1</v>
      </c>
      <c r="P2197" s="31">
        <v>1</v>
      </c>
    </row>
    <row r="2198" spans="13:16" x14ac:dyDescent="0.25">
      <c r="M2198" t="s">
        <v>2141</v>
      </c>
      <c r="N2198" s="30">
        <v>1</v>
      </c>
      <c r="O2198" s="57">
        <v>1</v>
      </c>
      <c r="P2198" s="31">
        <v>1</v>
      </c>
    </row>
    <row r="2199" spans="13:16" x14ac:dyDescent="0.25">
      <c r="M2199" t="s">
        <v>2142</v>
      </c>
      <c r="N2199" s="30">
        <v>1</v>
      </c>
      <c r="O2199" s="57">
        <v>1</v>
      </c>
      <c r="P2199" s="31">
        <v>1</v>
      </c>
    </row>
    <row r="2200" spans="13:16" x14ac:dyDescent="0.25">
      <c r="M2200" t="s">
        <v>2143</v>
      </c>
      <c r="N2200" s="30">
        <v>1</v>
      </c>
      <c r="O2200" s="57">
        <v>1</v>
      </c>
      <c r="P2200" s="31">
        <v>1</v>
      </c>
    </row>
    <row r="2201" spans="13:16" x14ac:dyDescent="0.25">
      <c r="M2201" t="s">
        <v>2144</v>
      </c>
      <c r="N2201" s="30">
        <v>1</v>
      </c>
      <c r="O2201" s="57">
        <v>1</v>
      </c>
      <c r="P2201" s="31">
        <v>1</v>
      </c>
    </row>
    <row r="2202" spans="13:16" x14ac:dyDescent="0.25">
      <c r="M2202" t="s">
        <v>2145</v>
      </c>
      <c r="N2202" s="30">
        <v>1</v>
      </c>
      <c r="O2202" s="57">
        <v>1</v>
      </c>
      <c r="P2202" s="31">
        <v>1</v>
      </c>
    </row>
    <row r="2203" spans="13:16" x14ac:dyDescent="0.25">
      <c r="M2203" t="s">
        <v>2146</v>
      </c>
      <c r="N2203" s="30">
        <v>1</v>
      </c>
      <c r="O2203" s="57">
        <v>1</v>
      </c>
      <c r="P2203" s="31">
        <v>1</v>
      </c>
    </row>
    <row r="2204" spans="13:16" x14ac:dyDescent="0.25">
      <c r="M2204" t="s">
        <v>2147</v>
      </c>
      <c r="N2204" s="30">
        <v>1</v>
      </c>
      <c r="O2204" s="57">
        <v>1</v>
      </c>
      <c r="P2204" s="31">
        <v>1</v>
      </c>
    </row>
    <row r="2205" spans="13:16" x14ac:dyDescent="0.25">
      <c r="M2205" t="s">
        <v>2148</v>
      </c>
      <c r="N2205" s="30">
        <v>1</v>
      </c>
      <c r="O2205" s="57">
        <v>1</v>
      </c>
      <c r="P2205" s="31">
        <v>1</v>
      </c>
    </row>
    <row r="2206" spans="13:16" x14ac:dyDescent="0.25">
      <c r="M2206" t="s">
        <v>2149</v>
      </c>
      <c r="N2206" s="30">
        <v>1</v>
      </c>
      <c r="O2206" s="57">
        <v>1</v>
      </c>
      <c r="P2206" s="31">
        <v>1</v>
      </c>
    </row>
    <row r="2207" spans="13:16" x14ac:dyDescent="0.25">
      <c r="M2207" t="s">
        <v>2150</v>
      </c>
      <c r="N2207" s="30">
        <v>1</v>
      </c>
      <c r="O2207" s="57">
        <v>1</v>
      </c>
      <c r="P2207" s="31">
        <v>1</v>
      </c>
    </row>
    <row r="2208" spans="13:16" x14ac:dyDescent="0.25">
      <c r="M2208" t="s">
        <v>2151</v>
      </c>
      <c r="N2208" s="30">
        <v>1</v>
      </c>
      <c r="O2208" s="57">
        <v>1</v>
      </c>
      <c r="P2208" s="31">
        <v>1</v>
      </c>
    </row>
    <row r="2209" spans="13:16" x14ac:dyDescent="0.25">
      <c r="M2209" t="s">
        <v>2152</v>
      </c>
      <c r="N2209" s="30">
        <v>1</v>
      </c>
      <c r="O2209" s="57">
        <v>1</v>
      </c>
      <c r="P2209" s="31">
        <v>1</v>
      </c>
    </row>
    <row r="2210" spans="13:16" x14ac:dyDescent="0.25">
      <c r="M2210" t="s">
        <v>2153</v>
      </c>
      <c r="N2210" s="30">
        <v>1</v>
      </c>
      <c r="O2210" s="57">
        <v>1</v>
      </c>
      <c r="P2210" s="31">
        <v>1</v>
      </c>
    </row>
    <row r="2211" spans="13:16" x14ac:dyDescent="0.25">
      <c r="M2211" t="s">
        <v>2154</v>
      </c>
      <c r="N2211" s="30">
        <v>1</v>
      </c>
      <c r="O2211" s="57">
        <v>1</v>
      </c>
      <c r="P2211" s="31">
        <v>1</v>
      </c>
    </row>
    <row r="2212" spans="13:16" x14ac:dyDescent="0.25">
      <c r="M2212" t="s">
        <v>2155</v>
      </c>
      <c r="N2212" s="30">
        <v>1</v>
      </c>
      <c r="O2212" s="57">
        <v>1</v>
      </c>
      <c r="P2212" s="31">
        <v>1</v>
      </c>
    </row>
    <row r="2213" spans="13:16" x14ac:dyDescent="0.25">
      <c r="M2213" t="s">
        <v>2156</v>
      </c>
      <c r="N2213" s="30">
        <v>1</v>
      </c>
      <c r="O2213" s="57">
        <v>1</v>
      </c>
      <c r="P2213" s="31">
        <v>1</v>
      </c>
    </row>
    <row r="2214" spans="13:16" x14ac:dyDescent="0.25">
      <c r="M2214" t="s">
        <v>2157</v>
      </c>
      <c r="N2214" s="30">
        <v>1</v>
      </c>
      <c r="O2214" s="57">
        <v>1</v>
      </c>
      <c r="P2214" s="31">
        <v>1</v>
      </c>
    </row>
    <row r="2215" spans="13:16" x14ac:dyDescent="0.25">
      <c r="M2215" t="s">
        <v>2158</v>
      </c>
      <c r="N2215" s="30">
        <v>1</v>
      </c>
      <c r="O2215" s="57">
        <v>1</v>
      </c>
      <c r="P2215" s="31">
        <v>1</v>
      </c>
    </row>
    <row r="2216" spans="13:16" x14ac:dyDescent="0.25">
      <c r="M2216" t="s">
        <v>2159</v>
      </c>
      <c r="N2216" s="30">
        <v>1</v>
      </c>
      <c r="O2216" s="57">
        <v>1</v>
      </c>
      <c r="P2216" s="31">
        <v>1</v>
      </c>
    </row>
    <row r="2217" spans="13:16" x14ac:dyDescent="0.25">
      <c r="M2217" t="s">
        <v>2160</v>
      </c>
      <c r="N2217" s="30">
        <v>1</v>
      </c>
      <c r="O2217" s="57">
        <v>1</v>
      </c>
      <c r="P2217" s="31">
        <v>1</v>
      </c>
    </row>
    <row r="2218" spans="13:16" x14ac:dyDescent="0.25">
      <c r="M2218" t="s">
        <v>2161</v>
      </c>
      <c r="N2218" s="30">
        <v>1</v>
      </c>
      <c r="O2218" s="57">
        <v>1</v>
      </c>
      <c r="P2218" s="31">
        <v>1</v>
      </c>
    </row>
    <row r="2219" spans="13:16" x14ac:dyDescent="0.25">
      <c r="M2219" t="s">
        <v>2162</v>
      </c>
      <c r="N2219" s="30">
        <v>1</v>
      </c>
      <c r="O2219" s="57">
        <v>1</v>
      </c>
      <c r="P2219" s="31">
        <v>0</v>
      </c>
    </row>
    <row r="2220" spans="13:16" x14ac:dyDescent="0.25">
      <c r="M2220" t="s">
        <v>2163</v>
      </c>
      <c r="N2220" s="30">
        <v>1</v>
      </c>
      <c r="O2220" s="57">
        <v>1</v>
      </c>
      <c r="P2220" s="31">
        <v>1</v>
      </c>
    </row>
    <row r="2221" spans="13:16" x14ac:dyDescent="0.25">
      <c r="M2221" t="s">
        <v>2164</v>
      </c>
      <c r="N2221" s="30">
        <v>1</v>
      </c>
      <c r="O2221" s="57">
        <v>1</v>
      </c>
      <c r="P2221" s="31">
        <v>1</v>
      </c>
    </row>
    <row r="2222" spans="13:16" x14ac:dyDescent="0.25">
      <c r="M2222" t="s">
        <v>2165</v>
      </c>
      <c r="N2222" s="30">
        <v>1</v>
      </c>
      <c r="O2222" s="57">
        <v>1</v>
      </c>
      <c r="P2222" s="31">
        <v>1</v>
      </c>
    </row>
    <row r="2223" spans="13:16" x14ac:dyDescent="0.25">
      <c r="M2223" t="s">
        <v>2166</v>
      </c>
      <c r="N2223" s="30">
        <v>0</v>
      </c>
      <c r="O2223" s="57">
        <v>0</v>
      </c>
      <c r="P2223" s="31">
        <v>0</v>
      </c>
    </row>
    <row r="2224" spans="13:16" x14ac:dyDescent="0.25">
      <c r="M2224" t="s">
        <v>2167</v>
      </c>
      <c r="N2224" s="30">
        <v>1</v>
      </c>
      <c r="O2224" s="57">
        <v>1</v>
      </c>
      <c r="P2224" s="31">
        <v>1</v>
      </c>
    </row>
    <row r="2225" spans="13:16" x14ac:dyDescent="0.25">
      <c r="M2225" t="s">
        <v>2168</v>
      </c>
      <c r="N2225" s="30">
        <v>1</v>
      </c>
      <c r="O2225" s="57">
        <v>1</v>
      </c>
      <c r="P2225" s="31">
        <v>1</v>
      </c>
    </row>
    <row r="2226" spans="13:16" x14ac:dyDescent="0.25">
      <c r="M2226" t="s">
        <v>2169</v>
      </c>
      <c r="N2226" s="30">
        <v>1</v>
      </c>
      <c r="O2226" s="57">
        <v>1</v>
      </c>
      <c r="P2226" s="31">
        <v>1</v>
      </c>
    </row>
    <row r="2227" spans="13:16" x14ac:dyDescent="0.25">
      <c r="M2227" t="s">
        <v>2170</v>
      </c>
      <c r="N2227" s="30">
        <v>1</v>
      </c>
      <c r="O2227" s="57">
        <v>1</v>
      </c>
      <c r="P2227" s="31">
        <v>1</v>
      </c>
    </row>
    <row r="2228" spans="13:16" x14ac:dyDescent="0.25">
      <c r="M2228" t="s">
        <v>2171</v>
      </c>
      <c r="N2228" s="30">
        <v>1</v>
      </c>
      <c r="O2228" s="57">
        <v>1</v>
      </c>
      <c r="P2228" s="31">
        <v>1</v>
      </c>
    </row>
    <row r="2229" spans="13:16" x14ac:dyDescent="0.25">
      <c r="M2229" t="s">
        <v>2172</v>
      </c>
      <c r="N2229" s="30">
        <v>1</v>
      </c>
      <c r="O2229" s="57">
        <v>1</v>
      </c>
      <c r="P2229" s="31">
        <v>1</v>
      </c>
    </row>
    <row r="2230" spans="13:16" x14ac:dyDescent="0.25">
      <c r="M2230" t="s">
        <v>2173</v>
      </c>
      <c r="N2230" s="30">
        <v>1</v>
      </c>
      <c r="O2230" s="57">
        <v>1</v>
      </c>
      <c r="P2230" s="31">
        <v>1</v>
      </c>
    </row>
    <row r="2231" spans="13:16" x14ac:dyDescent="0.25">
      <c r="M2231" t="s">
        <v>2174</v>
      </c>
      <c r="N2231" s="30">
        <v>1</v>
      </c>
      <c r="O2231" s="57">
        <v>1</v>
      </c>
      <c r="P2231" s="31">
        <v>1</v>
      </c>
    </row>
    <row r="2232" spans="13:16" x14ac:dyDescent="0.25">
      <c r="M2232" t="s">
        <v>2175</v>
      </c>
      <c r="N2232" s="30">
        <v>1</v>
      </c>
      <c r="O2232" s="57">
        <v>1</v>
      </c>
      <c r="P2232" s="31">
        <v>1</v>
      </c>
    </row>
    <row r="2233" spans="13:16" x14ac:dyDescent="0.25">
      <c r="M2233" t="s">
        <v>2176</v>
      </c>
      <c r="N2233" s="30">
        <v>1</v>
      </c>
      <c r="O2233" s="57">
        <v>1</v>
      </c>
      <c r="P2233" s="31">
        <v>1</v>
      </c>
    </row>
    <row r="2234" spans="13:16" x14ac:dyDescent="0.25">
      <c r="M2234" t="s">
        <v>2177</v>
      </c>
      <c r="N2234" s="30">
        <v>1</v>
      </c>
      <c r="O2234" s="57">
        <v>1</v>
      </c>
      <c r="P2234" s="31">
        <v>0</v>
      </c>
    </row>
    <row r="2235" spans="13:16" x14ac:dyDescent="0.25">
      <c r="M2235" t="s">
        <v>2178</v>
      </c>
      <c r="N2235" s="30">
        <v>1</v>
      </c>
      <c r="O2235" s="57">
        <v>1</v>
      </c>
      <c r="P2235" s="31">
        <v>1</v>
      </c>
    </row>
    <row r="2236" spans="13:16" x14ac:dyDescent="0.25">
      <c r="M2236" t="s">
        <v>2179</v>
      </c>
      <c r="N2236" s="30">
        <v>1</v>
      </c>
      <c r="O2236" s="57">
        <v>1</v>
      </c>
      <c r="P2236" s="31">
        <v>1</v>
      </c>
    </row>
    <row r="2237" spans="13:16" x14ac:dyDescent="0.25">
      <c r="M2237" t="s">
        <v>2180</v>
      </c>
      <c r="N2237" s="30">
        <v>1</v>
      </c>
      <c r="O2237" s="57">
        <v>1</v>
      </c>
      <c r="P2237" s="31">
        <v>1</v>
      </c>
    </row>
    <row r="2238" spans="13:16" x14ac:dyDescent="0.25">
      <c r="M2238" t="s">
        <v>2181</v>
      </c>
      <c r="N2238" s="30">
        <v>1</v>
      </c>
      <c r="O2238" s="57">
        <v>1</v>
      </c>
      <c r="P2238" s="31">
        <v>1</v>
      </c>
    </row>
    <row r="2239" spans="13:16" x14ac:dyDescent="0.25">
      <c r="M2239" t="s">
        <v>2182</v>
      </c>
      <c r="N2239" s="30">
        <v>1</v>
      </c>
      <c r="O2239" s="57">
        <v>1</v>
      </c>
      <c r="P2239" s="31">
        <v>1</v>
      </c>
    </row>
    <row r="2240" spans="13:16" x14ac:dyDescent="0.25">
      <c r="M2240" t="s">
        <v>2183</v>
      </c>
      <c r="N2240" s="30">
        <v>1</v>
      </c>
      <c r="O2240" s="57">
        <v>1</v>
      </c>
      <c r="P2240" s="31">
        <v>1</v>
      </c>
    </row>
    <row r="2241" spans="13:16" x14ac:dyDescent="0.25">
      <c r="M2241" t="s">
        <v>2184</v>
      </c>
      <c r="N2241" s="30">
        <v>1</v>
      </c>
      <c r="O2241" s="57">
        <v>1</v>
      </c>
      <c r="P2241" s="31">
        <v>1</v>
      </c>
    </row>
    <row r="2242" spans="13:16" x14ac:dyDescent="0.25">
      <c r="M2242" t="s">
        <v>2185</v>
      </c>
      <c r="N2242" s="30">
        <v>1</v>
      </c>
      <c r="O2242" s="57">
        <v>1</v>
      </c>
      <c r="P2242" s="31">
        <v>0</v>
      </c>
    </row>
    <row r="2243" spans="13:16" x14ac:dyDescent="0.25">
      <c r="M2243" t="s">
        <v>2186</v>
      </c>
      <c r="N2243" s="30">
        <v>1</v>
      </c>
      <c r="O2243" s="57">
        <v>1</v>
      </c>
      <c r="P2243" s="31">
        <v>1</v>
      </c>
    </row>
    <row r="2244" spans="13:16" x14ac:dyDescent="0.25">
      <c r="M2244" t="s">
        <v>2187</v>
      </c>
      <c r="N2244" s="30">
        <v>1</v>
      </c>
      <c r="O2244" s="57">
        <v>1</v>
      </c>
      <c r="P2244" s="31">
        <v>1</v>
      </c>
    </row>
    <row r="2245" spans="13:16" x14ac:dyDescent="0.25">
      <c r="M2245" t="s">
        <v>2188</v>
      </c>
      <c r="N2245" s="30">
        <v>1</v>
      </c>
      <c r="O2245" s="57">
        <v>0</v>
      </c>
      <c r="P2245" s="31">
        <v>1</v>
      </c>
    </row>
    <row r="2246" spans="13:16" x14ac:dyDescent="0.25">
      <c r="M2246" t="s">
        <v>2189</v>
      </c>
      <c r="N2246" s="30">
        <v>1</v>
      </c>
      <c r="O2246" s="57">
        <v>1</v>
      </c>
      <c r="P2246" s="31">
        <v>1</v>
      </c>
    </row>
    <row r="2247" spans="13:16" x14ac:dyDescent="0.25">
      <c r="M2247" t="s">
        <v>2190</v>
      </c>
      <c r="N2247" s="30">
        <v>1</v>
      </c>
      <c r="O2247" s="57">
        <v>1</v>
      </c>
      <c r="P2247" s="31">
        <v>1</v>
      </c>
    </row>
    <row r="2248" spans="13:16" x14ac:dyDescent="0.25">
      <c r="M2248" t="s">
        <v>2191</v>
      </c>
      <c r="N2248" s="30">
        <v>1</v>
      </c>
      <c r="O2248" s="57">
        <v>1</v>
      </c>
      <c r="P2248" s="31">
        <v>1</v>
      </c>
    </row>
    <row r="2249" spans="13:16" x14ac:dyDescent="0.25">
      <c r="M2249" t="s">
        <v>2192</v>
      </c>
      <c r="N2249" s="30">
        <v>1</v>
      </c>
      <c r="O2249" s="57">
        <v>1</v>
      </c>
      <c r="P2249" s="31">
        <v>1</v>
      </c>
    </row>
    <row r="2250" spans="13:16" x14ac:dyDescent="0.25">
      <c r="M2250" t="s">
        <v>2193</v>
      </c>
      <c r="N2250" s="30">
        <v>1</v>
      </c>
      <c r="O2250" s="57">
        <v>1</v>
      </c>
      <c r="P2250" s="31">
        <v>1</v>
      </c>
    </row>
    <row r="2251" spans="13:16" x14ac:dyDescent="0.25">
      <c r="M2251" t="s">
        <v>2194</v>
      </c>
      <c r="N2251" s="30">
        <v>1</v>
      </c>
      <c r="O2251" s="57">
        <v>1</v>
      </c>
      <c r="P2251" s="31">
        <v>1</v>
      </c>
    </row>
    <row r="2252" spans="13:16" x14ac:dyDescent="0.25">
      <c r="M2252" t="s">
        <v>2195</v>
      </c>
      <c r="N2252" s="30">
        <v>1</v>
      </c>
      <c r="O2252" s="57">
        <v>1</v>
      </c>
      <c r="P2252" s="31">
        <v>1</v>
      </c>
    </row>
    <row r="2253" spans="13:16" x14ac:dyDescent="0.25">
      <c r="M2253" t="s">
        <v>2196</v>
      </c>
      <c r="N2253" s="30">
        <v>1</v>
      </c>
      <c r="O2253" s="57">
        <v>1</v>
      </c>
      <c r="P2253" s="31">
        <v>1</v>
      </c>
    </row>
    <row r="2254" spans="13:16" x14ac:dyDescent="0.25">
      <c r="M2254" t="s">
        <v>2197</v>
      </c>
      <c r="N2254" s="30">
        <v>1</v>
      </c>
      <c r="O2254" s="57">
        <v>1</v>
      </c>
      <c r="P2254" s="31">
        <v>1</v>
      </c>
    </row>
    <row r="2255" spans="13:16" x14ac:dyDescent="0.25">
      <c r="M2255" t="s">
        <v>2198</v>
      </c>
      <c r="N2255" s="30">
        <v>1</v>
      </c>
      <c r="O2255" s="57">
        <v>1</v>
      </c>
      <c r="P2255" s="31">
        <v>1</v>
      </c>
    </row>
    <row r="2256" spans="13:16" x14ac:dyDescent="0.25">
      <c r="M2256" t="s">
        <v>2199</v>
      </c>
      <c r="N2256" s="30">
        <v>1</v>
      </c>
      <c r="O2256" s="57">
        <v>1</v>
      </c>
      <c r="P2256" s="31">
        <v>0</v>
      </c>
    </row>
    <row r="2257" spans="13:16" x14ac:dyDescent="0.25">
      <c r="M2257" t="s">
        <v>2200</v>
      </c>
      <c r="N2257" s="30">
        <v>0</v>
      </c>
      <c r="O2257" s="57">
        <v>1</v>
      </c>
      <c r="P2257" s="31">
        <v>1</v>
      </c>
    </row>
    <row r="2258" spans="13:16" x14ac:dyDescent="0.25">
      <c r="M2258" t="s">
        <v>2201</v>
      </c>
      <c r="N2258" s="30">
        <v>1</v>
      </c>
      <c r="O2258" s="57">
        <v>1</v>
      </c>
      <c r="P2258" s="31">
        <v>1</v>
      </c>
    </row>
    <row r="2259" spans="13:16" x14ac:dyDescent="0.25">
      <c r="M2259" t="s">
        <v>2202</v>
      </c>
      <c r="N2259" s="30">
        <v>1</v>
      </c>
      <c r="O2259" s="57">
        <v>1</v>
      </c>
      <c r="P2259" s="31">
        <v>1</v>
      </c>
    </row>
    <row r="2260" spans="13:16" x14ac:dyDescent="0.25">
      <c r="M2260" t="s">
        <v>2203</v>
      </c>
      <c r="N2260" s="30">
        <v>1</v>
      </c>
      <c r="O2260" s="57">
        <v>1</v>
      </c>
      <c r="P2260" s="31">
        <v>1</v>
      </c>
    </row>
    <row r="2261" spans="13:16" x14ac:dyDescent="0.25">
      <c r="M2261" t="s">
        <v>2204</v>
      </c>
      <c r="N2261" s="30">
        <v>1</v>
      </c>
      <c r="O2261" s="57">
        <v>1</v>
      </c>
      <c r="P2261" s="31">
        <v>1</v>
      </c>
    </row>
    <row r="2262" spans="13:16" x14ac:dyDescent="0.25">
      <c r="M2262" t="s">
        <v>2205</v>
      </c>
      <c r="N2262" s="30">
        <v>1</v>
      </c>
      <c r="O2262" s="57">
        <v>1</v>
      </c>
      <c r="P2262" s="31">
        <v>1</v>
      </c>
    </row>
    <row r="2263" spans="13:16" x14ac:dyDescent="0.25">
      <c r="M2263" t="s">
        <v>2206</v>
      </c>
      <c r="N2263" s="30">
        <v>1</v>
      </c>
      <c r="O2263" s="57">
        <v>1</v>
      </c>
      <c r="P2263" s="31">
        <v>0</v>
      </c>
    </row>
    <row r="2264" spans="13:16" x14ac:dyDescent="0.25">
      <c r="M2264" t="s">
        <v>2207</v>
      </c>
      <c r="N2264" s="30">
        <v>1</v>
      </c>
      <c r="O2264" s="57">
        <v>1</v>
      </c>
      <c r="P2264" s="31">
        <v>1</v>
      </c>
    </row>
    <row r="2265" spans="13:16" x14ac:dyDescent="0.25">
      <c r="M2265" t="s">
        <v>2208</v>
      </c>
      <c r="N2265" s="30">
        <v>1</v>
      </c>
      <c r="O2265" s="57">
        <v>1</v>
      </c>
      <c r="P2265" s="31">
        <v>1</v>
      </c>
    </row>
    <row r="2266" spans="13:16" x14ac:dyDescent="0.25">
      <c r="M2266" t="s">
        <v>2209</v>
      </c>
      <c r="N2266" s="30">
        <v>1</v>
      </c>
      <c r="O2266" s="57">
        <v>1</v>
      </c>
      <c r="P2266" s="31">
        <v>1</v>
      </c>
    </row>
    <row r="2267" spans="13:16" x14ac:dyDescent="0.25">
      <c r="M2267" t="s">
        <v>2210</v>
      </c>
      <c r="N2267" s="30">
        <v>1</v>
      </c>
      <c r="O2267" s="57">
        <v>1</v>
      </c>
      <c r="P2267" s="31">
        <v>1</v>
      </c>
    </row>
    <row r="2268" spans="13:16" x14ac:dyDescent="0.25">
      <c r="M2268" t="s">
        <v>2211</v>
      </c>
      <c r="N2268" s="30">
        <v>1</v>
      </c>
      <c r="O2268" s="57">
        <v>1</v>
      </c>
      <c r="P2268" s="31">
        <v>1</v>
      </c>
    </row>
    <row r="2269" spans="13:16" x14ac:dyDescent="0.25">
      <c r="M2269" t="s">
        <v>2212</v>
      </c>
      <c r="N2269" s="30">
        <v>1</v>
      </c>
      <c r="O2269" s="57">
        <v>1</v>
      </c>
      <c r="P2269" s="31">
        <v>1</v>
      </c>
    </row>
    <row r="2270" spans="13:16" x14ac:dyDescent="0.25">
      <c r="M2270" t="s">
        <v>2213</v>
      </c>
      <c r="N2270" s="30">
        <v>1</v>
      </c>
      <c r="O2270" s="57">
        <v>1</v>
      </c>
      <c r="P2270" s="31">
        <v>1</v>
      </c>
    </row>
    <row r="2271" spans="13:16" x14ac:dyDescent="0.25">
      <c r="M2271" t="s">
        <v>2214</v>
      </c>
      <c r="N2271" s="30">
        <v>1</v>
      </c>
      <c r="O2271" s="57">
        <v>1</v>
      </c>
      <c r="P2271" s="31">
        <v>1</v>
      </c>
    </row>
    <row r="2272" spans="13:16" x14ac:dyDescent="0.25">
      <c r="M2272" t="s">
        <v>2215</v>
      </c>
      <c r="N2272" s="30">
        <v>1</v>
      </c>
      <c r="O2272" s="57">
        <v>1</v>
      </c>
      <c r="P2272" s="31">
        <v>1</v>
      </c>
    </row>
    <row r="2273" spans="13:16" x14ac:dyDescent="0.25">
      <c r="M2273" t="s">
        <v>2216</v>
      </c>
      <c r="N2273" s="30">
        <v>1</v>
      </c>
      <c r="O2273" s="57">
        <v>1</v>
      </c>
      <c r="P2273" s="31">
        <v>1</v>
      </c>
    </row>
    <row r="2274" spans="13:16" x14ac:dyDescent="0.25">
      <c r="M2274" t="s">
        <v>2217</v>
      </c>
      <c r="N2274" s="30">
        <v>1</v>
      </c>
      <c r="O2274" s="57">
        <v>1</v>
      </c>
      <c r="P2274" s="31">
        <v>1</v>
      </c>
    </row>
    <row r="2275" spans="13:16" x14ac:dyDescent="0.25">
      <c r="M2275" t="s">
        <v>2218</v>
      </c>
      <c r="N2275" s="30">
        <v>1</v>
      </c>
      <c r="O2275" s="57">
        <v>1</v>
      </c>
      <c r="P2275" s="31">
        <v>1</v>
      </c>
    </row>
    <row r="2276" spans="13:16" x14ac:dyDescent="0.25">
      <c r="M2276" t="s">
        <v>2219</v>
      </c>
      <c r="N2276" s="30">
        <v>1</v>
      </c>
      <c r="O2276" s="57">
        <v>1</v>
      </c>
      <c r="P2276" s="31">
        <v>1</v>
      </c>
    </row>
    <row r="2277" spans="13:16" x14ac:dyDescent="0.25">
      <c r="M2277" t="s">
        <v>2220</v>
      </c>
      <c r="N2277" s="30">
        <v>1</v>
      </c>
      <c r="O2277" s="57">
        <v>1</v>
      </c>
      <c r="P2277" s="31">
        <v>1</v>
      </c>
    </row>
    <row r="2278" spans="13:16" x14ac:dyDescent="0.25">
      <c r="M2278" t="s">
        <v>2221</v>
      </c>
      <c r="N2278" s="30">
        <v>1</v>
      </c>
      <c r="O2278" s="57">
        <v>1</v>
      </c>
      <c r="P2278" s="31">
        <v>1</v>
      </c>
    </row>
    <row r="2279" spans="13:16" x14ac:dyDescent="0.25">
      <c r="M2279" t="s">
        <v>2222</v>
      </c>
      <c r="N2279" s="30">
        <v>1</v>
      </c>
      <c r="O2279" s="57">
        <v>0</v>
      </c>
      <c r="P2279" s="31">
        <v>1</v>
      </c>
    </row>
    <row r="2280" spans="13:16" x14ac:dyDescent="0.25">
      <c r="M2280" t="s">
        <v>2223</v>
      </c>
      <c r="N2280" s="30">
        <v>1</v>
      </c>
      <c r="O2280" s="57">
        <v>1</v>
      </c>
      <c r="P2280" s="31">
        <v>1</v>
      </c>
    </row>
    <row r="2281" spans="13:16" x14ac:dyDescent="0.25">
      <c r="M2281" t="s">
        <v>2224</v>
      </c>
      <c r="N2281" s="30">
        <v>1</v>
      </c>
      <c r="O2281" s="57">
        <v>1</v>
      </c>
      <c r="P2281" s="31">
        <v>1</v>
      </c>
    </row>
    <row r="2282" spans="13:16" x14ac:dyDescent="0.25">
      <c r="M2282" t="s">
        <v>2225</v>
      </c>
      <c r="N2282" s="30">
        <v>1</v>
      </c>
      <c r="O2282" s="57">
        <v>1</v>
      </c>
      <c r="P2282" s="31">
        <v>1</v>
      </c>
    </row>
    <row r="2283" spans="13:16" x14ac:dyDescent="0.25">
      <c r="M2283" t="s">
        <v>2226</v>
      </c>
      <c r="N2283" s="30">
        <v>1</v>
      </c>
      <c r="O2283" s="57">
        <v>1</v>
      </c>
      <c r="P2283" s="31">
        <v>1</v>
      </c>
    </row>
    <row r="2284" spans="13:16" x14ac:dyDescent="0.25">
      <c r="M2284" t="s">
        <v>2227</v>
      </c>
      <c r="N2284" s="30">
        <v>1</v>
      </c>
      <c r="O2284" s="57">
        <v>1</v>
      </c>
      <c r="P2284" s="31">
        <v>1</v>
      </c>
    </row>
    <row r="2285" spans="13:16" x14ac:dyDescent="0.25">
      <c r="M2285" t="s">
        <v>2228</v>
      </c>
      <c r="N2285" s="30">
        <v>0</v>
      </c>
      <c r="O2285" s="57">
        <v>0</v>
      </c>
      <c r="P2285" s="31">
        <v>1</v>
      </c>
    </row>
    <row r="2286" spans="13:16" x14ac:dyDescent="0.25">
      <c r="M2286" t="s">
        <v>2229</v>
      </c>
      <c r="N2286" s="30">
        <v>1</v>
      </c>
      <c r="O2286" s="57">
        <v>1</v>
      </c>
      <c r="P2286" s="31">
        <v>1</v>
      </c>
    </row>
    <row r="2287" spans="13:16" x14ac:dyDescent="0.25">
      <c r="M2287" t="s">
        <v>2230</v>
      </c>
      <c r="N2287" s="30">
        <v>1</v>
      </c>
      <c r="O2287" s="57">
        <v>1</v>
      </c>
      <c r="P2287" s="31">
        <v>1</v>
      </c>
    </row>
    <row r="2288" spans="13:16" x14ac:dyDescent="0.25">
      <c r="M2288" t="s">
        <v>2231</v>
      </c>
      <c r="N2288" s="30">
        <v>1</v>
      </c>
      <c r="O2288" s="57">
        <v>1</v>
      </c>
      <c r="P2288" s="31">
        <v>1</v>
      </c>
    </row>
    <row r="2289" spans="13:16" x14ac:dyDescent="0.25">
      <c r="M2289" t="s">
        <v>2232</v>
      </c>
      <c r="N2289" s="30">
        <v>1</v>
      </c>
      <c r="O2289" s="57">
        <v>1</v>
      </c>
      <c r="P2289" s="31">
        <v>0</v>
      </c>
    </row>
    <row r="2290" spans="13:16" x14ac:dyDescent="0.25">
      <c r="M2290" t="s">
        <v>2233</v>
      </c>
      <c r="N2290" s="30">
        <v>1</v>
      </c>
      <c r="O2290" s="57">
        <v>1</v>
      </c>
      <c r="P2290" s="31">
        <v>1</v>
      </c>
    </row>
    <row r="2291" spans="13:16" x14ac:dyDescent="0.25">
      <c r="M2291" t="s">
        <v>2234</v>
      </c>
      <c r="N2291" s="30">
        <v>1</v>
      </c>
      <c r="O2291" s="57">
        <v>1</v>
      </c>
      <c r="P2291" s="31">
        <v>1</v>
      </c>
    </row>
    <row r="2292" spans="13:16" x14ac:dyDescent="0.25">
      <c r="M2292" t="s">
        <v>2235</v>
      </c>
      <c r="N2292" s="30">
        <v>1</v>
      </c>
      <c r="O2292" s="57">
        <v>1</v>
      </c>
      <c r="P2292" s="31">
        <v>1</v>
      </c>
    </row>
    <row r="2293" spans="13:16" x14ac:dyDescent="0.25">
      <c r="M2293" t="s">
        <v>2236</v>
      </c>
      <c r="N2293" s="30">
        <v>1</v>
      </c>
      <c r="O2293" s="57">
        <v>1</v>
      </c>
      <c r="P2293" s="31">
        <v>1</v>
      </c>
    </row>
    <row r="2294" spans="13:16" x14ac:dyDescent="0.25">
      <c r="M2294" t="s">
        <v>2237</v>
      </c>
      <c r="N2294" s="30">
        <v>0</v>
      </c>
      <c r="O2294" s="57">
        <v>0</v>
      </c>
      <c r="P2294" s="31">
        <v>1</v>
      </c>
    </row>
    <row r="2295" spans="13:16" x14ac:dyDescent="0.25">
      <c r="M2295" t="s">
        <v>2238</v>
      </c>
      <c r="N2295" s="30">
        <v>1</v>
      </c>
      <c r="O2295" s="57">
        <v>1</v>
      </c>
      <c r="P2295" s="31">
        <v>0</v>
      </c>
    </row>
    <row r="2296" spans="13:16" x14ac:dyDescent="0.25">
      <c r="M2296" t="s">
        <v>2239</v>
      </c>
      <c r="N2296" s="30">
        <v>1</v>
      </c>
      <c r="O2296" s="57">
        <v>1</v>
      </c>
      <c r="P2296" s="31">
        <v>1</v>
      </c>
    </row>
    <row r="2297" spans="13:16" x14ac:dyDescent="0.25">
      <c r="M2297" t="s">
        <v>2240</v>
      </c>
      <c r="N2297" s="30">
        <v>1</v>
      </c>
      <c r="O2297" s="57">
        <v>1</v>
      </c>
      <c r="P2297" s="31">
        <v>1</v>
      </c>
    </row>
    <row r="2298" spans="13:16" x14ac:dyDescent="0.25">
      <c r="M2298" t="s">
        <v>2241</v>
      </c>
      <c r="N2298" s="30">
        <v>1</v>
      </c>
      <c r="O2298" s="57">
        <v>1</v>
      </c>
      <c r="P2298" s="31">
        <v>1</v>
      </c>
    </row>
    <row r="2299" spans="13:16" x14ac:dyDescent="0.25">
      <c r="M2299" t="s">
        <v>2242</v>
      </c>
      <c r="N2299" s="30">
        <v>1</v>
      </c>
      <c r="O2299" s="57">
        <v>1</v>
      </c>
      <c r="P2299" s="31">
        <v>1</v>
      </c>
    </row>
    <row r="2300" spans="13:16" x14ac:dyDescent="0.25">
      <c r="M2300" t="s">
        <v>2243</v>
      </c>
      <c r="N2300" s="30">
        <v>1</v>
      </c>
      <c r="O2300" s="57">
        <v>1</v>
      </c>
      <c r="P2300" s="31">
        <v>1</v>
      </c>
    </row>
    <row r="2301" spans="13:16" x14ac:dyDescent="0.25">
      <c r="M2301" t="s">
        <v>2244</v>
      </c>
      <c r="N2301" s="30">
        <v>1</v>
      </c>
      <c r="O2301" s="57">
        <v>1</v>
      </c>
      <c r="P2301" s="31">
        <v>1</v>
      </c>
    </row>
    <row r="2302" spans="13:16" x14ac:dyDescent="0.25">
      <c r="M2302" t="s">
        <v>2245</v>
      </c>
      <c r="N2302" s="30">
        <v>1</v>
      </c>
      <c r="O2302" s="57">
        <v>1</v>
      </c>
      <c r="P2302" s="31">
        <v>1</v>
      </c>
    </row>
    <row r="2303" spans="13:16" x14ac:dyDescent="0.25">
      <c r="M2303" t="s">
        <v>2246</v>
      </c>
      <c r="N2303" s="30">
        <v>1</v>
      </c>
      <c r="O2303" s="57">
        <v>1</v>
      </c>
      <c r="P2303" s="31">
        <v>1</v>
      </c>
    </row>
    <row r="2304" spans="13:16" x14ac:dyDescent="0.25">
      <c r="M2304" t="s">
        <v>2247</v>
      </c>
      <c r="N2304" s="30">
        <v>1</v>
      </c>
      <c r="O2304" s="57">
        <v>1</v>
      </c>
      <c r="P2304" s="31">
        <v>0</v>
      </c>
    </row>
    <row r="2305" spans="13:16" x14ac:dyDescent="0.25">
      <c r="M2305" t="s">
        <v>2248</v>
      </c>
      <c r="N2305" s="30">
        <v>1</v>
      </c>
      <c r="O2305" s="57">
        <v>1</v>
      </c>
      <c r="P2305" s="31">
        <v>1</v>
      </c>
    </row>
    <row r="2306" spans="13:16" x14ac:dyDescent="0.25">
      <c r="M2306" t="s">
        <v>2249</v>
      </c>
      <c r="N2306" s="30">
        <v>1</v>
      </c>
      <c r="O2306" s="57">
        <v>1</v>
      </c>
      <c r="P2306" s="31">
        <v>1</v>
      </c>
    </row>
    <row r="2307" spans="13:16" x14ac:dyDescent="0.25">
      <c r="M2307" t="s">
        <v>2250</v>
      </c>
      <c r="N2307" s="30">
        <v>1</v>
      </c>
      <c r="O2307" s="57">
        <v>1</v>
      </c>
      <c r="P2307" s="31">
        <v>1</v>
      </c>
    </row>
    <row r="2308" spans="13:16" x14ac:dyDescent="0.25">
      <c r="M2308" t="s">
        <v>2251</v>
      </c>
      <c r="N2308" s="30">
        <v>1</v>
      </c>
      <c r="O2308" s="57">
        <v>1</v>
      </c>
      <c r="P2308" s="31">
        <v>1</v>
      </c>
    </row>
    <row r="2309" spans="13:16" x14ac:dyDescent="0.25">
      <c r="M2309" t="s">
        <v>2252</v>
      </c>
      <c r="N2309" s="30">
        <v>1</v>
      </c>
      <c r="O2309" s="57">
        <v>1</v>
      </c>
      <c r="P2309" s="31">
        <v>1</v>
      </c>
    </row>
    <row r="2310" spans="13:16" x14ac:dyDescent="0.25">
      <c r="M2310" t="s">
        <v>2253</v>
      </c>
      <c r="N2310" s="30">
        <v>1</v>
      </c>
      <c r="O2310" s="57">
        <v>1</v>
      </c>
      <c r="P2310" s="31">
        <v>1</v>
      </c>
    </row>
    <row r="2311" spans="13:16" x14ac:dyDescent="0.25">
      <c r="M2311" t="s">
        <v>2254</v>
      </c>
      <c r="N2311" s="30">
        <v>1</v>
      </c>
      <c r="O2311" s="57">
        <v>1</v>
      </c>
      <c r="P2311" s="31">
        <v>0</v>
      </c>
    </row>
    <row r="2312" spans="13:16" x14ac:dyDescent="0.25">
      <c r="M2312" t="s">
        <v>2255</v>
      </c>
      <c r="N2312" s="30">
        <v>1</v>
      </c>
      <c r="O2312" s="57">
        <v>1</v>
      </c>
      <c r="P2312" s="31">
        <v>1</v>
      </c>
    </row>
    <row r="2313" spans="13:16" x14ac:dyDescent="0.25">
      <c r="M2313" t="s">
        <v>2256</v>
      </c>
      <c r="N2313" s="30">
        <v>1</v>
      </c>
      <c r="O2313" s="57">
        <v>1</v>
      </c>
      <c r="P2313" s="31">
        <v>1</v>
      </c>
    </row>
    <row r="2314" spans="13:16" x14ac:dyDescent="0.25">
      <c r="M2314" t="s">
        <v>2257</v>
      </c>
      <c r="N2314" s="30">
        <v>1</v>
      </c>
      <c r="O2314" s="57">
        <v>1</v>
      </c>
      <c r="P2314" s="31">
        <v>1</v>
      </c>
    </row>
    <row r="2315" spans="13:16" x14ac:dyDescent="0.25">
      <c r="M2315" t="s">
        <v>2258</v>
      </c>
      <c r="N2315" s="30">
        <v>1</v>
      </c>
      <c r="O2315" s="57">
        <v>1</v>
      </c>
      <c r="P2315" s="31">
        <v>1</v>
      </c>
    </row>
    <row r="2316" spans="13:16" x14ac:dyDescent="0.25">
      <c r="M2316" t="s">
        <v>2259</v>
      </c>
      <c r="N2316" s="30">
        <v>1</v>
      </c>
      <c r="O2316" s="57">
        <v>1</v>
      </c>
      <c r="P2316" s="31">
        <v>1</v>
      </c>
    </row>
    <row r="2317" spans="13:16" x14ac:dyDescent="0.25">
      <c r="M2317" t="s">
        <v>2260</v>
      </c>
      <c r="N2317" s="30">
        <v>1</v>
      </c>
      <c r="O2317" s="57">
        <v>1</v>
      </c>
      <c r="P2317" s="31">
        <v>1</v>
      </c>
    </row>
    <row r="2318" spans="13:16" x14ac:dyDescent="0.25">
      <c r="M2318" t="s">
        <v>2261</v>
      </c>
      <c r="N2318" s="30">
        <v>1</v>
      </c>
      <c r="O2318" s="57">
        <v>1</v>
      </c>
      <c r="P2318" s="31">
        <v>1</v>
      </c>
    </row>
    <row r="2319" spans="13:16" x14ac:dyDescent="0.25">
      <c r="M2319" t="s">
        <v>2262</v>
      </c>
      <c r="N2319" s="30">
        <v>1</v>
      </c>
      <c r="O2319" s="57">
        <v>1</v>
      </c>
      <c r="P2319" s="31">
        <v>1</v>
      </c>
    </row>
    <row r="2320" spans="13:16" x14ac:dyDescent="0.25">
      <c r="M2320" t="s">
        <v>2263</v>
      </c>
      <c r="N2320" s="30">
        <v>1</v>
      </c>
      <c r="O2320" s="57">
        <v>1</v>
      </c>
      <c r="P2320" s="31">
        <v>1</v>
      </c>
    </row>
    <row r="2321" spans="13:16" x14ac:dyDescent="0.25">
      <c r="M2321" t="s">
        <v>2264</v>
      </c>
      <c r="N2321" s="30">
        <v>1</v>
      </c>
      <c r="O2321" s="57">
        <v>1</v>
      </c>
      <c r="P2321" s="31">
        <v>1</v>
      </c>
    </row>
    <row r="2322" spans="13:16" x14ac:dyDescent="0.25">
      <c r="M2322" t="s">
        <v>2265</v>
      </c>
      <c r="N2322" s="30">
        <v>1</v>
      </c>
      <c r="O2322" s="57">
        <v>0</v>
      </c>
      <c r="P2322" s="31">
        <v>1</v>
      </c>
    </row>
    <row r="2323" spans="13:16" x14ac:dyDescent="0.25">
      <c r="M2323" t="s">
        <v>2266</v>
      </c>
      <c r="N2323" s="30">
        <v>1</v>
      </c>
      <c r="O2323" s="57">
        <v>1</v>
      </c>
      <c r="P2323" s="31">
        <v>1</v>
      </c>
    </row>
    <row r="2324" spans="13:16" x14ac:dyDescent="0.25">
      <c r="M2324" t="s">
        <v>2267</v>
      </c>
      <c r="N2324" s="30">
        <v>1</v>
      </c>
      <c r="O2324" s="57">
        <v>1</v>
      </c>
      <c r="P2324" s="31">
        <v>1</v>
      </c>
    </row>
    <row r="2325" spans="13:16" x14ac:dyDescent="0.25">
      <c r="M2325" t="s">
        <v>2268</v>
      </c>
      <c r="N2325" s="30">
        <v>1</v>
      </c>
      <c r="O2325" s="57">
        <v>1</v>
      </c>
      <c r="P2325" s="31">
        <v>1</v>
      </c>
    </row>
    <row r="2326" spans="13:16" x14ac:dyDescent="0.25">
      <c r="M2326" t="s">
        <v>2269</v>
      </c>
      <c r="N2326" s="30">
        <v>1</v>
      </c>
      <c r="O2326" s="57">
        <v>1</v>
      </c>
      <c r="P2326" s="31">
        <v>1</v>
      </c>
    </row>
    <row r="2327" spans="13:16" x14ac:dyDescent="0.25">
      <c r="M2327" t="s">
        <v>2270</v>
      </c>
      <c r="N2327" s="30">
        <v>1</v>
      </c>
      <c r="O2327" s="57">
        <v>1</v>
      </c>
      <c r="P2327" s="31">
        <v>1</v>
      </c>
    </row>
    <row r="2328" spans="13:16" x14ac:dyDescent="0.25">
      <c r="M2328" t="s">
        <v>2271</v>
      </c>
      <c r="N2328" s="30">
        <v>1</v>
      </c>
      <c r="O2328" s="57">
        <v>1</v>
      </c>
      <c r="P2328" s="31">
        <v>1</v>
      </c>
    </row>
    <row r="2329" spans="13:16" x14ac:dyDescent="0.25">
      <c r="M2329" t="s">
        <v>2272</v>
      </c>
      <c r="N2329" s="30">
        <v>0</v>
      </c>
      <c r="O2329" s="57">
        <v>0</v>
      </c>
      <c r="P2329" s="31">
        <v>1</v>
      </c>
    </row>
    <row r="2330" spans="13:16" x14ac:dyDescent="0.25">
      <c r="M2330" t="s">
        <v>2273</v>
      </c>
      <c r="N2330" s="30">
        <v>1</v>
      </c>
      <c r="O2330" s="57">
        <v>1</v>
      </c>
      <c r="P2330" s="31">
        <v>1</v>
      </c>
    </row>
    <row r="2331" spans="13:16" x14ac:dyDescent="0.25">
      <c r="M2331" t="s">
        <v>2274</v>
      </c>
      <c r="N2331" s="30">
        <v>1</v>
      </c>
      <c r="O2331" s="57">
        <v>1</v>
      </c>
      <c r="P2331" s="31">
        <v>1</v>
      </c>
    </row>
    <row r="2332" spans="13:16" x14ac:dyDescent="0.25">
      <c r="M2332" t="s">
        <v>2275</v>
      </c>
      <c r="N2332" s="30">
        <v>1</v>
      </c>
      <c r="O2332" s="57">
        <v>1</v>
      </c>
      <c r="P2332" s="31">
        <v>1</v>
      </c>
    </row>
    <row r="2333" spans="13:16" x14ac:dyDescent="0.25">
      <c r="M2333" t="s">
        <v>2276</v>
      </c>
      <c r="N2333" s="30">
        <v>1</v>
      </c>
      <c r="O2333" s="57">
        <v>1</v>
      </c>
      <c r="P2333" s="31">
        <v>1</v>
      </c>
    </row>
    <row r="2334" spans="13:16" x14ac:dyDescent="0.25">
      <c r="M2334" t="s">
        <v>2277</v>
      </c>
      <c r="N2334" s="30">
        <v>0</v>
      </c>
      <c r="O2334" s="57">
        <v>0</v>
      </c>
      <c r="P2334" s="31">
        <v>0</v>
      </c>
    </row>
    <row r="2335" spans="13:16" x14ac:dyDescent="0.25">
      <c r="M2335" t="s">
        <v>2278</v>
      </c>
      <c r="N2335" s="30">
        <v>1</v>
      </c>
      <c r="O2335" s="57">
        <v>1</v>
      </c>
      <c r="P2335" s="31">
        <v>1</v>
      </c>
    </row>
    <row r="2336" spans="13:16" x14ac:dyDescent="0.25">
      <c r="M2336" t="s">
        <v>2279</v>
      </c>
      <c r="N2336" s="30">
        <v>1</v>
      </c>
      <c r="O2336" s="57">
        <v>1</v>
      </c>
      <c r="P2336" s="31">
        <v>1</v>
      </c>
    </row>
    <row r="2337" spans="13:16" x14ac:dyDescent="0.25">
      <c r="M2337" t="s">
        <v>2280</v>
      </c>
      <c r="N2337" s="30">
        <v>1</v>
      </c>
      <c r="O2337" s="57">
        <v>1</v>
      </c>
      <c r="P2337" s="31">
        <v>1</v>
      </c>
    </row>
    <row r="2338" spans="13:16" x14ac:dyDescent="0.25">
      <c r="M2338" t="s">
        <v>2281</v>
      </c>
      <c r="N2338" s="30">
        <v>1</v>
      </c>
      <c r="O2338" s="57">
        <v>1</v>
      </c>
      <c r="P2338" s="31">
        <v>1</v>
      </c>
    </row>
    <row r="2339" spans="13:16" x14ac:dyDescent="0.25">
      <c r="M2339" t="s">
        <v>2282</v>
      </c>
      <c r="N2339" s="30">
        <v>1</v>
      </c>
      <c r="O2339" s="57">
        <v>1</v>
      </c>
      <c r="P2339" s="31">
        <v>1</v>
      </c>
    </row>
    <row r="2340" spans="13:16" x14ac:dyDescent="0.25">
      <c r="M2340" t="s">
        <v>2283</v>
      </c>
      <c r="N2340" s="30">
        <v>1</v>
      </c>
      <c r="O2340" s="57">
        <v>1</v>
      </c>
      <c r="P2340" s="31">
        <v>1</v>
      </c>
    </row>
    <row r="2341" spans="13:16" x14ac:dyDescent="0.25">
      <c r="M2341" t="s">
        <v>2284</v>
      </c>
      <c r="N2341" s="30">
        <v>1</v>
      </c>
      <c r="O2341" s="57">
        <v>1</v>
      </c>
      <c r="P2341" s="31">
        <v>1</v>
      </c>
    </row>
    <row r="2342" spans="13:16" x14ac:dyDescent="0.25">
      <c r="M2342" t="s">
        <v>2285</v>
      </c>
      <c r="N2342" s="30">
        <v>1</v>
      </c>
      <c r="O2342" s="57">
        <v>1</v>
      </c>
      <c r="P2342" s="31">
        <v>1</v>
      </c>
    </row>
    <row r="2343" spans="13:16" x14ac:dyDescent="0.25">
      <c r="M2343" t="s">
        <v>2286</v>
      </c>
      <c r="N2343" s="30">
        <v>1</v>
      </c>
      <c r="O2343" s="57">
        <v>1</v>
      </c>
      <c r="P2343" s="31">
        <v>1</v>
      </c>
    </row>
    <row r="2344" spans="13:16" x14ac:dyDescent="0.25">
      <c r="M2344" t="s">
        <v>2287</v>
      </c>
      <c r="N2344" s="30">
        <v>1</v>
      </c>
      <c r="O2344" s="57">
        <v>1</v>
      </c>
      <c r="P2344" s="31">
        <v>1</v>
      </c>
    </row>
    <row r="2345" spans="13:16" x14ac:dyDescent="0.25">
      <c r="M2345" t="s">
        <v>2288</v>
      </c>
      <c r="N2345" s="30">
        <v>1</v>
      </c>
      <c r="O2345" s="57">
        <v>1</v>
      </c>
      <c r="P2345" s="31">
        <v>1</v>
      </c>
    </row>
    <row r="2346" spans="13:16" x14ac:dyDescent="0.25">
      <c r="M2346" t="s">
        <v>2289</v>
      </c>
      <c r="N2346" s="30">
        <v>1</v>
      </c>
      <c r="O2346" s="57">
        <v>1</v>
      </c>
      <c r="P2346" s="31">
        <v>1</v>
      </c>
    </row>
    <row r="2347" spans="13:16" x14ac:dyDescent="0.25">
      <c r="M2347" t="s">
        <v>2290</v>
      </c>
      <c r="N2347" s="30">
        <v>1</v>
      </c>
      <c r="O2347" s="57">
        <v>1</v>
      </c>
      <c r="P2347" s="31">
        <v>1</v>
      </c>
    </row>
    <row r="2348" spans="13:16" x14ac:dyDescent="0.25">
      <c r="M2348" t="s">
        <v>2291</v>
      </c>
      <c r="N2348" s="30">
        <v>1</v>
      </c>
      <c r="O2348" s="57">
        <v>1</v>
      </c>
      <c r="P2348" s="31">
        <v>1</v>
      </c>
    </row>
    <row r="2349" spans="13:16" x14ac:dyDescent="0.25">
      <c r="M2349" t="s">
        <v>2292</v>
      </c>
      <c r="N2349" s="30">
        <v>1</v>
      </c>
      <c r="O2349" s="57">
        <v>1</v>
      </c>
      <c r="P2349" s="31">
        <v>1</v>
      </c>
    </row>
    <row r="2350" spans="13:16" x14ac:dyDescent="0.25">
      <c r="M2350" t="s">
        <v>2293</v>
      </c>
      <c r="N2350" s="30">
        <v>1</v>
      </c>
      <c r="O2350" s="57">
        <v>1</v>
      </c>
      <c r="P2350" s="31">
        <v>1</v>
      </c>
    </row>
    <row r="2351" spans="13:16" x14ac:dyDescent="0.25">
      <c r="M2351" t="s">
        <v>2294</v>
      </c>
      <c r="N2351" s="30">
        <v>1</v>
      </c>
      <c r="O2351" s="57">
        <v>1</v>
      </c>
      <c r="P2351" s="31">
        <v>1</v>
      </c>
    </row>
    <row r="2352" spans="13:16" x14ac:dyDescent="0.25">
      <c r="M2352" t="s">
        <v>2295</v>
      </c>
      <c r="N2352" s="30">
        <v>1</v>
      </c>
      <c r="O2352" s="57">
        <v>1</v>
      </c>
      <c r="P2352" s="31">
        <v>1</v>
      </c>
    </row>
    <row r="2353" spans="13:16" x14ac:dyDescent="0.25">
      <c r="M2353" t="s">
        <v>2296</v>
      </c>
      <c r="N2353" s="30">
        <v>1</v>
      </c>
      <c r="O2353" s="57">
        <v>1</v>
      </c>
      <c r="P2353" s="31">
        <v>1</v>
      </c>
    </row>
    <row r="2354" spans="13:16" x14ac:dyDescent="0.25">
      <c r="M2354" t="s">
        <v>2297</v>
      </c>
      <c r="N2354" s="30">
        <v>1</v>
      </c>
      <c r="O2354" s="57">
        <v>1</v>
      </c>
      <c r="P2354" s="31">
        <v>1</v>
      </c>
    </row>
    <row r="2355" spans="13:16" x14ac:dyDescent="0.25">
      <c r="M2355" t="s">
        <v>2298</v>
      </c>
      <c r="N2355" s="30">
        <v>1</v>
      </c>
      <c r="O2355" s="57">
        <v>1</v>
      </c>
      <c r="P2355" s="31">
        <v>1</v>
      </c>
    </row>
    <row r="2356" spans="13:16" x14ac:dyDescent="0.25">
      <c r="M2356" t="s">
        <v>2299</v>
      </c>
      <c r="N2356" s="30">
        <v>1</v>
      </c>
      <c r="O2356" s="57">
        <v>1</v>
      </c>
      <c r="P2356" s="31">
        <v>0</v>
      </c>
    </row>
    <row r="2357" spans="13:16" x14ac:dyDescent="0.25">
      <c r="M2357" t="s">
        <v>2300</v>
      </c>
      <c r="N2357" s="30">
        <v>1</v>
      </c>
      <c r="O2357" s="57">
        <v>1</v>
      </c>
      <c r="P2357" s="31">
        <v>1</v>
      </c>
    </row>
    <row r="2358" spans="13:16" x14ac:dyDescent="0.25">
      <c r="M2358" t="s">
        <v>2301</v>
      </c>
      <c r="N2358" s="30">
        <v>1</v>
      </c>
      <c r="O2358" s="57">
        <v>1</v>
      </c>
      <c r="P2358" s="31">
        <v>1</v>
      </c>
    </row>
    <row r="2359" spans="13:16" x14ac:dyDescent="0.25">
      <c r="M2359" t="s">
        <v>2302</v>
      </c>
      <c r="N2359" s="30">
        <v>1</v>
      </c>
      <c r="O2359" s="57">
        <v>1</v>
      </c>
      <c r="P2359" s="31">
        <v>0</v>
      </c>
    </row>
    <row r="2360" spans="13:16" x14ac:dyDescent="0.25">
      <c r="M2360" t="s">
        <v>2303</v>
      </c>
      <c r="N2360" s="30">
        <v>1</v>
      </c>
      <c r="O2360" s="57">
        <v>1</v>
      </c>
      <c r="P2360" s="31">
        <v>1</v>
      </c>
    </row>
    <row r="2361" spans="13:16" x14ac:dyDescent="0.25">
      <c r="M2361" t="s">
        <v>2304</v>
      </c>
      <c r="N2361" s="30">
        <v>1</v>
      </c>
      <c r="O2361" s="57">
        <v>1</v>
      </c>
      <c r="P2361" s="31">
        <v>1</v>
      </c>
    </row>
    <row r="2362" spans="13:16" x14ac:dyDescent="0.25">
      <c r="M2362" t="s">
        <v>2305</v>
      </c>
      <c r="N2362" s="30">
        <v>1</v>
      </c>
      <c r="O2362" s="57">
        <v>1</v>
      </c>
      <c r="P2362" s="31">
        <v>1</v>
      </c>
    </row>
    <row r="2363" spans="13:16" x14ac:dyDescent="0.25">
      <c r="M2363" t="s">
        <v>2306</v>
      </c>
      <c r="N2363" s="30">
        <v>1</v>
      </c>
      <c r="O2363" s="57">
        <v>1</v>
      </c>
      <c r="P2363" s="31">
        <v>1</v>
      </c>
    </row>
    <row r="2364" spans="13:16" x14ac:dyDescent="0.25">
      <c r="M2364" t="s">
        <v>2307</v>
      </c>
      <c r="N2364" s="30">
        <v>1</v>
      </c>
      <c r="O2364" s="57">
        <v>1</v>
      </c>
      <c r="P2364" s="31">
        <v>1</v>
      </c>
    </row>
    <row r="2365" spans="13:16" x14ac:dyDescent="0.25">
      <c r="M2365" t="s">
        <v>2308</v>
      </c>
      <c r="N2365" s="30">
        <v>1</v>
      </c>
      <c r="O2365" s="57">
        <v>1</v>
      </c>
      <c r="P2365" s="31">
        <v>1</v>
      </c>
    </row>
    <row r="2366" spans="13:16" x14ac:dyDescent="0.25">
      <c r="M2366" t="s">
        <v>2309</v>
      </c>
      <c r="N2366" s="30">
        <v>1</v>
      </c>
      <c r="O2366" s="57">
        <v>0</v>
      </c>
      <c r="P2366" s="31">
        <v>1</v>
      </c>
    </row>
    <row r="2367" spans="13:16" x14ac:dyDescent="0.25">
      <c r="M2367" t="s">
        <v>2310</v>
      </c>
      <c r="N2367" s="30">
        <v>1</v>
      </c>
      <c r="O2367" s="57">
        <v>1</v>
      </c>
      <c r="P2367" s="31">
        <v>1</v>
      </c>
    </row>
    <row r="2368" spans="13:16" x14ac:dyDescent="0.25">
      <c r="M2368" t="s">
        <v>2311</v>
      </c>
      <c r="N2368" s="30">
        <v>1</v>
      </c>
      <c r="O2368" s="57">
        <v>1</v>
      </c>
      <c r="P2368" s="31">
        <v>1</v>
      </c>
    </row>
    <row r="2369" spans="13:16" x14ac:dyDescent="0.25">
      <c r="M2369" t="s">
        <v>2312</v>
      </c>
      <c r="N2369" s="30">
        <v>1</v>
      </c>
      <c r="O2369" s="57">
        <v>1</v>
      </c>
      <c r="P2369" s="31">
        <v>1</v>
      </c>
    </row>
    <row r="2370" spans="13:16" x14ac:dyDescent="0.25">
      <c r="M2370" t="s">
        <v>2313</v>
      </c>
      <c r="N2370" s="30">
        <v>1</v>
      </c>
      <c r="O2370" s="57">
        <v>1</v>
      </c>
      <c r="P2370" s="31">
        <v>1</v>
      </c>
    </row>
    <row r="2371" spans="13:16" x14ac:dyDescent="0.25">
      <c r="M2371" t="s">
        <v>2314</v>
      </c>
      <c r="N2371" s="30">
        <v>1</v>
      </c>
      <c r="O2371" s="57">
        <v>1</v>
      </c>
      <c r="P2371" s="31">
        <v>1</v>
      </c>
    </row>
    <row r="2372" spans="13:16" x14ac:dyDescent="0.25">
      <c r="M2372" t="s">
        <v>2315</v>
      </c>
      <c r="N2372" s="30">
        <v>1</v>
      </c>
      <c r="O2372" s="57">
        <v>1</v>
      </c>
      <c r="P2372" s="31">
        <v>1</v>
      </c>
    </row>
    <row r="2373" spans="13:16" x14ac:dyDescent="0.25">
      <c r="M2373" t="s">
        <v>2316</v>
      </c>
      <c r="N2373" s="30">
        <v>1</v>
      </c>
      <c r="O2373" s="57">
        <v>1</v>
      </c>
      <c r="P2373" s="31">
        <v>1</v>
      </c>
    </row>
    <row r="2374" spans="13:16" x14ac:dyDescent="0.25">
      <c r="M2374" t="s">
        <v>2317</v>
      </c>
      <c r="N2374" s="30">
        <v>1</v>
      </c>
      <c r="O2374" s="57">
        <v>1</v>
      </c>
      <c r="P2374" s="31">
        <v>1</v>
      </c>
    </row>
    <row r="2375" spans="13:16" x14ac:dyDescent="0.25">
      <c r="M2375" t="s">
        <v>2318</v>
      </c>
      <c r="N2375" s="30">
        <v>1</v>
      </c>
      <c r="O2375" s="57">
        <v>1</v>
      </c>
      <c r="P2375" s="31">
        <v>1</v>
      </c>
    </row>
    <row r="2376" spans="13:16" x14ac:dyDescent="0.25">
      <c r="M2376" t="s">
        <v>2319</v>
      </c>
      <c r="N2376" s="30">
        <v>1</v>
      </c>
      <c r="O2376" s="57">
        <v>1</v>
      </c>
      <c r="P2376" s="31">
        <v>1</v>
      </c>
    </row>
    <row r="2377" spans="13:16" x14ac:dyDescent="0.25">
      <c r="M2377" t="s">
        <v>2320</v>
      </c>
      <c r="N2377" s="30">
        <v>1</v>
      </c>
      <c r="O2377" s="57">
        <v>1</v>
      </c>
      <c r="P2377" s="31">
        <v>1</v>
      </c>
    </row>
    <row r="2378" spans="13:16" x14ac:dyDescent="0.25">
      <c r="M2378" t="s">
        <v>2321</v>
      </c>
      <c r="N2378" s="30">
        <v>1</v>
      </c>
      <c r="O2378" s="57">
        <v>1</v>
      </c>
      <c r="P2378" s="31">
        <v>1</v>
      </c>
    </row>
    <row r="2379" spans="13:16" x14ac:dyDescent="0.25">
      <c r="M2379" t="s">
        <v>2322</v>
      </c>
      <c r="N2379" s="30">
        <v>0</v>
      </c>
      <c r="O2379" s="57">
        <v>1</v>
      </c>
      <c r="P2379" s="31">
        <v>1</v>
      </c>
    </row>
    <row r="2380" spans="13:16" x14ac:dyDescent="0.25">
      <c r="M2380" t="s">
        <v>2323</v>
      </c>
      <c r="N2380" s="30">
        <v>1</v>
      </c>
      <c r="O2380" s="57">
        <v>1</v>
      </c>
      <c r="P2380" s="31">
        <v>0</v>
      </c>
    </row>
    <row r="2381" spans="13:16" x14ac:dyDescent="0.25">
      <c r="M2381" t="s">
        <v>2324</v>
      </c>
      <c r="N2381" s="30">
        <v>1</v>
      </c>
      <c r="O2381" s="57">
        <v>1</v>
      </c>
      <c r="P2381" s="31">
        <v>1</v>
      </c>
    </row>
    <row r="2382" spans="13:16" x14ac:dyDescent="0.25">
      <c r="M2382" t="s">
        <v>2325</v>
      </c>
      <c r="N2382" s="30">
        <v>1</v>
      </c>
      <c r="O2382" s="57">
        <v>1</v>
      </c>
      <c r="P2382" s="31">
        <v>1</v>
      </c>
    </row>
    <row r="2383" spans="13:16" x14ac:dyDescent="0.25">
      <c r="M2383" t="s">
        <v>2326</v>
      </c>
      <c r="N2383" s="30">
        <v>1</v>
      </c>
      <c r="O2383" s="57">
        <v>1</v>
      </c>
      <c r="P2383" s="31">
        <v>1</v>
      </c>
    </row>
    <row r="2384" spans="13:16" x14ac:dyDescent="0.25">
      <c r="M2384" t="s">
        <v>2327</v>
      </c>
      <c r="N2384" s="30">
        <v>1</v>
      </c>
      <c r="O2384" s="57">
        <v>1</v>
      </c>
      <c r="P2384" s="31">
        <v>1</v>
      </c>
    </row>
    <row r="2385" spans="13:16" x14ac:dyDescent="0.25">
      <c r="M2385" t="s">
        <v>2328</v>
      </c>
      <c r="N2385" s="30">
        <v>1</v>
      </c>
      <c r="O2385" s="57">
        <v>1</v>
      </c>
      <c r="P2385" s="31">
        <v>1</v>
      </c>
    </row>
    <row r="2386" spans="13:16" x14ac:dyDescent="0.25">
      <c r="M2386" t="s">
        <v>2329</v>
      </c>
      <c r="N2386" s="30">
        <v>1</v>
      </c>
      <c r="O2386" s="57">
        <v>1</v>
      </c>
      <c r="P2386" s="31">
        <v>1</v>
      </c>
    </row>
    <row r="2387" spans="13:16" x14ac:dyDescent="0.25">
      <c r="M2387" t="s">
        <v>2330</v>
      </c>
      <c r="N2387" s="30">
        <v>1</v>
      </c>
      <c r="O2387" s="57">
        <v>1</v>
      </c>
      <c r="P2387" s="31">
        <v>1</v>
      </c>
    </row>
    <row r="2388" spans="13:16" x14ac:dyDescent="0.25">
      <c r="M2388" t="s">
        <v>2331</v>
      </c>
      <c r="N2388" s="30">
        <v>1</v>
      </c>
      <c r="O2388" s="57">
        <v>1</v>
      </c>
      <c r="P2388" s="31">
        <v>1</v>
      </c>
    </row>
    <row r="2389" spans="13:16" x14ac:dyDescent="0.25">
      <c r="M2389" t="s">
        <v>2332</v>
      </c>
      <c r="N2389" s="30">
        <v>1</v>
      </c>
      <c r="O2389" s="57">
        <v>1</v>
      </c>
      <c r="P2389" s="31">
        <v>1</v>
      </c>
    </row>
    <row r="2390" spans="13:16" x14ac:dyDescent="0.25">
      <c r="M2390" t="s">
        <v>2333</v>
      </c>
      <c r="N2390" s="30">
        <v>1</v>
      </c>
      <c r="O2390" s="57">
        <v>1</v>
      </c>
      <c r="P2390" s="31">
        <v>1</v>
      </c>
    </row>
    <row r="2391" spans="13:16" x14ac:dyDescent="0.25">
      <c r="M2391" t="s">
        <v>2334</v>
      </c>
      <c r="N2391" s="30">
        <v>1</v>
      </c>
      <c r="O2391" s="57">
        <v>1</v>
      </c>
      <c r="P2391" s="31">
        <v>1</v>
      </c>
    </row>
    <row r="2392" spans="13:16" x14ac:dyDescent="0.25">
      <c r="M2392" t="s">
        <v>2335</v>
      </c>
      <c r="N2392" s="30">
        <v>1</v>
      </c>
      <c r="O2392" s="57">
        <v>1</v>
      </c>
      <c r="P2392" s="31">
        <v>1</v>
      </c>
    </row>
    <row r="2393" spans="13:16" x14ac:dyDescent="0.25">
      <c r="M2393" t="s">
        <v>2336</v>
      </c>
      <c r="N2393" s="30">
        <v>1</v>
      </c>
      <c r="O2393" s="57">
        <v>1</v>
      </c>
      <c r="P2393" s="31">
        <v>0</v>
      </c>
    </row>
    <row r="2394" spans="13:16" x14ac:dyDescent="0.25">
      <c r="M2394" t="s">
        <v>2337</v>
      </c>
      <c r="N2394" s="30">
        <v>1</v>
      </c>
      <c r="O2394" s="57">
        <v>1</v>
      </c>
      <c r="P2394" s="31">
        <v>1</v>
      </c>
    </row>
    <row r="2395" spans="13:16" x14ac:dyDescent="0.25">
      <c r="M2395" t="s">
        <v>2338</v>
      </c>
      <c r="N2395" s="30">
        <v>1</v>
      </c>
      <c r="O2395" s="57">
        <v>1</v>
      </c>
      <c r="P2395" s="31">
        <v>1</v>
      </c>
    </row>
    <row r="2396" spans="13:16" x14ac:dyDescent="0.25">
      <c r="M2396" t="s">
        <v>2339</v>
      </c>
      <c r="N2396" s="30">
        <v>1</v>
      </c>
      <c r="O2396" s="57">
        <v>1</v>
      </c>
      <c r="P2396" s="31">
        <v>1</v>
      </c>
    </row>
    <row r="2397" spans="13:16" x14ac:dyDescent="0.25">
      <c r="M2397" t="s">
        <v>2340</v>
      </c>
      <c r="N2397" s="30">
        <v>1</v>
      </c>
      <c r="O2397" s="57">
        <v>1</v>
      </c>
      <c r="P2397" s="31">
        <v>1</v>
      </c>
    </row>
    <row r="2398" spans="13:16" x14ac:dyDescent="0.25">
      <c r="M2398" t="s">
        <v>2341</v>
      </c>
      <c r="N2398" s="30">
        <v>1</v>
      </c>
      <c r="O2398" s="57">
        <v>1</v>
      </c>
      <c r="P2398" s="31">
        <v>1</v>
      </c>
    </row>
    <row r="2399" spans="13:16" x14ac:dyDescent="0.25">
      <c r="M2399" t="s">
        <v>2342</v>
      </c>
      <c r="N2399" s="30">
        <v>1</v>
      </c>
      <c r="O2399" s="57">
        <v>1</v>
      </c>
      <c r="P2399" s="31">
        <v>1</v>
      </c>
    </row>
    <row r="2400" spans="13:16" x14ac:dyDescent="0.25">
      <c r="M2400" t="s">
        <v>2343</v>
      </c>
      <c r="N2400" s="30">
        <v>1</v>
      </c>
      <c r="O2400" s="57">
        <v>1</v>
      </c>
      <c r="P2400" s="31">
        <v>1</v>
      </c>
    </row>
    <row r="2401" spans="13:16" x14ac:dyDescent="0.25">
      <c r="M2401" t="s">
        <v>2344</v>
      </c>
      <c r="N2401" s="30">
        <v>1</v>
      </c>
      <c r="O2401" s="57">
        <v>1</v>
      </c>
      <c r="P2401" s="31">
        <v>1</v>
      </c>
    </row>
    <row r="2402" spans="13:16" x14ac:dyDescent="0.25">
      <c r="M2402" t="s">
        <v>2345</v>
      </c>
      <c r="N2402" s="30">
        <v>1</v>
      </c>
      <c r="O2402" s="57">
        <v>1</v>
      </c>
      <c r="P2402" s="31">
        <v>1</v>
      </c>
    </row>
    <row r="2403" spans="13:16" x14ac:dyDescent="0.25">
      <c r="M2403" t="s">
        <v>2346</v>
      </c>
      <c r="N2403" s="30">
        <v>1</v>
      </c>
      <c r="O2403" s="57">
        <v>1</v>
      </c>
      <c r="P2403" s="31">
        <v>1</v>
      </c>
    </row>
    <row r="2404" spans="13:16" x14ac:dyDescent="0.25">
      <c r="M2404" t="s">
        <v>2347</v>
      </c>
      <c r="N2404" s="30">
        <v>1</v>
      </c>
      <c r="O2404" s="57">
        <v>1</v>
      </c>
      <c r="P2404" s="31">
        <v>1</v>
      </c>
    </row>
    <row r="2405" spans="13:16" x14ac:dyDescent="0.25">
      <c r="M2405" t="s">
        <v>2348</v>
      </c>
      <c r="N2405" s="30">
        <v>1</v>
      </c>
      <c r="O2405" s="57">
        <v>1</v>
      </c>
      <c r="P2405" s="31">
        <v>1</v>
      </c>
    </row>
    <row r="2406" spans="13:16" x14ac:dyDescent="0.25">
      <c r="M2406" t="s">
        <v>2349</v>
      </c>
      <c r="N2406" s="30">
        <v>1</v>
      </c>
      <c r="O2406" s="57">
        <v>1</v>
      </c>
      <c r="P2406" s="31">
        <v>1</v>
      </c>
    </row>
    <row r="2407" spans="13:16" x14ac:dyDescent="0.25">
      <c r="M2407" t="s">
        <v>2350</v>
      </c>
      <c r="N2407" s="30">
        <v>1</v>
      </c>
      <c r="O2407" s="57">
        <v>1</v>
      </c>
      <c r="P2407" s="31">
        <v>1</v>
      </c>
    </row>
    <row r="2408" spans="13:16" x14ac:dyDescent="0.25">
      <c r="M2408" t="s">
        <v>2351</v>
      </c>
      <c r="N2408" s="30">
        <v>1</v>
      </c>
      <c r="O2408" s="57">
        <v>1</v>
      </c>
      <c r="P2408" s="31">
        <v>1</v>
      </c>
    </row>
    <row r="2409" spans="13:16" x14ac:dyDescent="0.25">
      <c r="M2409" t="s">
        <v>2352</v>
      </c>
      <c r="N2409" s="30">
        <v>1</v>
      </c>
      <c r="O2409" s="57">
        <v>0</v>
      </c>
      <c r="P2409" s="31">
        <v>1</v>
      </c>
    </row>
    <row r="2410" spans="13:16" x14ac:dyDescent="0.25">
      <c r="M2410" t="s">
        <v>2353</v>
      </c>
      <c r="N2410" s="30">
        <v>1</v>
      </c>
      <c r="O2410" s="57">
        <v>1</v>
      </c>
      <c r="P2410" s="31">
        <v>1</v>
      </c>
    </row>
    <row r="2411" spans="13:16" x14ac:dyDescent="0.25">
      <c r="M2411" t="s">
        <v>2354</v>
      </c>
      <c r="N2411" s="30">
        <v>1</v>
      </c>
      <c r="O2411" s="57">
        <v>1</v>
      </c>
      <c r="P2411" s="31">
        <v>1</v>
      </c>
    </row>
    <row r="2412" spans="13:16" x14ac:dyDescent="0.25">
      <c r="M2412" t="s">
        <v>2355</v>
      </c>
      <c r="N2412" s="30">
        <v>1</v>
      </c>
      <c r="O2412" s="57">
        <v>1</v>
      </c>
      <c r="P2412" s="31">
        <v>1</v>
      </c>
    </row>
    <row r="2413" spans="13:16" x14ac:dyDescent="0.25">
      <c r="M2413" t="s">
        <v>2356</v>
      </c>
      <c r="N2413" s="30">
        <v>1</v>
      </c>
      <c r="O2413" s="57">
        <v>1</v>
      </c>
      <c r="P2413" s="31">
        <v>1</v>
      </c>
    </row>
    <row r="2414" spans="13:16" x14ac:dyDescent="0.25">
      <c r="M2414" t="s">
        <v>2357</v>
      </c>
      <c r="N2414" s="30">
        <v>1</v>
      </c>
      <c r="O2414" s="57">
        <v>1</v>
      </c>
      <c r="P2414" s="31">
        <v>1</v>
      </c>
    </row>
    <row r="2415" spans="13:16" x14ac:dyDescent="0.25">
      <c r="M2415" t="s">
        <v>2358</v>
      </c>
      <c r="N2415" s="30">
        <v>1</v>
      </c>
      <c r="O2415" s="57">
        <v>1</v>
      </c>
      <c r="P2415" s="31">
        <v>1</v>
      </c>
    </row>
    <row r="2416" spans="13:16" x14ac:dyDescent="0.25">
      <c r="M2416" t="s">
        <v>2359</v>
      </c>
      <c r="N2416" s="30">
        <v>1</v>
      </c>
      <c r="O2416" s="57">
        <v>1</v>
      </c>
      <c r="P2416" s="31">
        <v>1</v>
      </c>
    </row>
    <row r="2417" spans="13:16" x14ac:dyDescent="0.25">
      <c r="M2417" t="s">
        <v>2360</v>
      </c>
      <c r="N2417" s="30">
        <v>1</v>
      </c>
      <c r="O2417" s="57">
        <v>1</v>
      </c>
      <c r="P2417" s="31">
        <v>1</v>
      </c>
    </row>
    <row r="2418" spans="13:16" x14ac:dyDescent="0.25">
      <c r="M2418" t="s">
        <v>2361</v>
      </c>
      <c r="N2418" s="30">
        <v>1</v>
      </c>
      <c r="O2418" s="57">
        <v>1</v>
      </c>
      <c r="P2418" s="31">
        <v>1</v>
      </c>
    </row>
    <row r="2419" spans="13:16" x14ac:dyDescent="0.25">
      <c r="M2419" t="s">
        <v>2362</v>
      </c>
      <c r="N2419" s="30">
        <v>1</v>
      </c>
      <c r="O2419" s="57">
        <v>1</v>
      </c>
      <c r="P2419" s="31">
        <v>1</v>
      </c>
    </row>
    <row r="2420" spans="13:16" x14ac:dyDescent="0.25">
      <c r="M2420" t="s">
        <v>2363</v>
      </c>
      <c r="N2420" s="30">
        <v>1</v>
      </c>
      <c r="O2420" s="57">
        <v>1</v>
      </c>
      <c r="P2420" s="31">
        <v>1</v>
      </c>
    </row>
    <row r="2421" spans="13:16" x14ac:dyDescent="0.25">
      <c r="M2421" t="s">
        <v>2364</v>
      </c>
      <c r="N2421" s="30">
        <v>1</v>
      </c>
      <c r="O2421" s="57">
        <v>1</v>
      </c>
      <c r="P2421" s="31">
        <v>1</v>
      </c>
    </row>
    <row r="2422" spans="13:16" x14ac:dyDescent="0.25">
      <c r="M2422" t="s">
        <v>2365</v>
      </c>
      <c r="N2422" s="30">
        <v>1</v>
      </c>
      <c r="O2422" s="57">
        <v>1</v>
      </c>
      <c r="P2422" s="31">
        <v>1</v>
      </c>
    </row>
    <row r="2423" spans="13:16" x14ac:dyDescent="0.25">
      <c r="M2423" t="s">
        <v>2366</v>
      </c>
      <c r="N2423" s="30">
        <v>1</v>
      </c>
      <c r="O2423" s="57">
        <v>1</v>
      </c>
      <c r="P2423" s="31">
        <v>1</v>
      </c>
    </row>
    <row r="2424" spans="13:16" x14ac:dyDescent="0.25">
      <c r="M2424" t="s">
        <v>2367</v>
      </c>
      <c r="N2424" s="30">
        <v>0</v>
      </c>
      <c r="O2424" s="57">
        <v>1</v>
      </c>
      <c r="P2424" s="31">
        <v>1</v>
      </c>
    </row>
    <row r="2425" spans="13:16" x14ac:dyDescent="0.25">
      <c r="M2425" t="s">
        <v>2368</v>
      </c>
      <c r="N2425" s="30">
        <v>1</v>
      </c>
      <c r="O2425" s="57">
        <v>1</v>
      </c>
      <c r="P2425" s="31">
        <v>1</v>
      </c>
    </row>
    <row r="2426" spans="13:16" x14ac:dyDescent="0.25">
      <c r="M2426" t="s">
        <v>2369</v>
      </c>
      <c r="N2426" s="30">
        <v>1</v>
      </c>
      <c r="O2426" s="57">
        <v>1</v>
      </c>
      <c r="P2426" s="31">
        <v>1</v>
      </c>
    </row>
    <row r="2427" spans="13:16" x14ac:dyDescent="0.25">
      <c r="M2427" t="s">
        <v>2370</v>
      </c>
      <c r="N2427" s="30">
        <v>1</v>
      </c>
      <c r="O2427" s="57">
        <v>1</v>
      </c>
      <c r="P2427" s="31">
        <v>1</v>
      </c>
    </row>
    <row r="2428" spans="13:16" x14ac:dyDescent="0.25">
      <c r="M2428" t="s">
        <v>2371</v>
      </c>
      <c r="N2428" s="30">
        <v>1</v>
      </c>
      <c r="O2428" s="57">
        <v>1</v>
      </c>
      <c r="P2428" s="31">
        <v>1</v>
      </c>
    </row>
    <row r="2429" spans="13:16" x14ac:dyDescent="0.25">
      <c r="M2429" t="s">
        <v>2372</v>
      </c>
      <c r="N2429" s="30">
        <v>1</v>
      </c>
      <c r="O2429" s="57">
        <v>1</v>
      </c>
      <c r="P2429" s="31">
        <v>1</v>
      </c>
    </row>
    <row r="2430" spans="13:16" x14ac:dyDescent="0.25">
      <c r="M2430" t="s">
        <v>2373</v>
      </c>
      <c r="N2430" s="30">
        <v>1</v>
      </c>
      <c r="O2430" s="57">
        <v>1</v>
      </c>
      <c r="P2430" s="31">
        <v>1</v>
      </c>
    </row>
    <row r="2431" spans="13:16" x14ac:dyDescent="0.25">
      <c r="M2431" t="s">
        <v>2374</v>
      </c>
      <c r="N2431" s="30">
        <v>1</v>
      </c>
      <c r="O2431" s="57">
        <v>1</v>
      </c>
      <c r="P2431" s="31">
        <v>1</v>
      </c>
    </row>
    <row r="2432" spans="13:16" x14ac:dyDescent="0.25">
      <c r="M2432" t="s">
        <v>2375</v>
      </c>
      <c r="N2432" s="30">
        <v>1</v>
      </c>
      <c r="O2432" s="57">
        <v>1</v>
      </c>
      <c r="P2432" s="31">
        <v>1</v>
      </c>
    </row>
    <row r="2433" spans="13:16" x14ac:dyDescent="0.25">
      <c r="M2433" t="s">
        <v>2376</v>
      </c>
      <c r="N2433" s="30">
        <v>1</v>
      </c>
      <c r="O2433" s="57">
        <v>1</v>
      </c>
      <c r="P2433" s="31">
        <v>1</v>
      </c>
    </row>
    <row r="2434" spans="13:16" x14ac:dyDescent="0.25">
      <c r="M2434" t="s">
        <v>2377</v>
      </c>
      <c r="N2434" s="30">
        <v>1</v>
      </c>
      <c r="O2434" s="57">
        <v>1</v>
      </c>
      <c r="P2434" s="31">
        <v>1</v>
      </c>
    </row>
    <row r="2435" spans="13:16" x14ac:dyDescent="0.25">
      <c r="M2435" t="s">
        <v>2378</v>
      </c>
      <c r="N2435" s="30">
        <v>1</v>
      </c>
      <c r="O2435" s="57">
        <v>1</v>
      </c>
      <c r="P2435" s="31">
        <v>1</v>
      </c>
    </row>
    <row r="2436" spans="13:16" x14ac:dyDescent="0.25">
      <c r="M2436" t="s">
        <v>2379</v>
      </c>
      <c r="N2436" s="30">
        <v>1</v>
      </c>
      <c r="O2436" s="57">
        <v>1</v>
      </c>
      <c r="P2436" s="31">
        <v>1</v>
      </c>
    </row>
    <row r="2437" spans="13:16" x14ac:dyDescent="0.25">
      <c r="M2437" t="s">
        <v>2380</v>
      </c>
      <c r="N2437" s="30">
        <v>1</v>
      </c>
      <c r="O2437" s="57">
        <v>1</v>
      </c>
      <c r="P2437" s="31">
        <v>1</v>
      </c>
    </row>
    <row r="2438" spans="13:16" x14ac:dyDescent="0.25">
      <c r="M2438" t="s">
        <v>2381</v>
      </c>
      <c r="N2438" s="30">
        <v>1</v>
      </c>
      <c r="O2438" s="57">
        <v>1</v>
      </c>
      <c r="P2438" s="31">
        <v>1</v>
      </c>
    </row>
    <row r="2439" spans="13:16" x14ac:dyDescent="0.25">
      <c r="M2439" t="s">
        <v>2382</v>
      </c>
      <c r="N2439" s="30">
        <v>1</v>
      </c>
      <c r="O2439" s="57">
        <v>1</v>
      </c>
      <c r="P2439" s="31">
        <v>1</v>
      </c>
    </row>
    <row r="2440" spans="13:16" x14ac:dyDescent="0.25">
      <c r="M2440" t="s">
        <v>2383</v>
      </c>
      <c r="N2440" s="30">
        <v>1</v>
      </c>
      <c r="O2440" s="57">
        <v>1</v>
      </c>
      <c r="P2440" s="31">
        <v>1</v>
      </c>
    </row>
    <row r="2441" spans="13:16" x14ac:dyDescent="0.25">
      <c r="M2441" t="s">
        <v>2384</v>
      </c>
      <c r="N2441" s="30">
        <v>1</v>
      </c>
      <c r="O2441" s="57">
        <v>1</v>
      </c>
      <c r="P2441" s="31">
        <v>1</v>
      </c>
    </row>
    <row r="2442" spans="13:16" x14ac:dyDescent="0.25">
      <c r="M2442" t="s">
        <v>2385</v>
      </c>
      <c r="N2442" s="30">
        <v>1</v>
      </c>
      <c r="O2442" s="57">
        <v>1</v>
      </c>
      <c r="P2442" s="31">
        <v>1</v>
      </c>
    </row>
    <row r="2443" spans="13:16" x14ac:dyDescent="0.25">
      <c r="M2443" t="s">
        <v>2386</v>
      </c>
      <c r="N2443" s="30">
        <v>1</v>
      </c>
      <c r="O2443" s="57">
        <v>1</v>
      </c>
      <c r="P2443" s="31">
        <v>1</v>
      </c>
    </row>
    <row r="2444" spans="13:16" x14ac:dyDescent="0.25">
      <c r="M2444" t="s">
        <v>2387</v>
      </c>
      <c r="N2444" s="30">
        <v>0</v>
      </c>
      <c r="O2444" s="57">
        <v>0</v>
      </c>
      <c r="P2444" s="31">
        <v>1</v>
      </c>
    </row>
    <row r="2445" spans="13:16" x14ac:dyDescent="0.25">
      <c r="M2445" t="s">
        <v>2388</v>
      </c>
      <c r="N2445" s="30">
        <v>1</v>
      </c>
      <c r="O2445" s="57">
        <v>1</v>
      </c>
      <c r="P2445" s="31">
        <v>1</v>
      </c>
    </row>
    <row r="2446" spans="13:16" x14ac:dyDescent="0.25">
      <c r="M2446" t="s">
        <v>2389</v>
      </c>
      <c r="N2446" s="30">
        <v>1</v>
      </c>
      <c r="O2446" s="57">
        <v>1</v>
      </c>
      <c r="P2446" s="31">
        <v>1</v>
      </c>
    </row>
    <row r="2447" spans="13:16" x14ac:dyDescent="0.25">
      <c r="M2447" t="s">
        <v>2390</v>
      </c>
      <c r="N2447" s="30">
        <v>1</v>
      </c>
      <c r="O2447" s="57">
        <v>1</v>
      </c>
      <c r="P2447" s="31">
        <v>1</v>
      </c>
    </row>
    <row r="2448" spans="13:16" x14ac:dyDescent="0.25">
      <c r="M2448" t="s">
        <v>2391</v>
      </c>
      <c r="N2448" s="30">
        <v>1</v>
      </c>
      <c r="O2448" s="57">
        <v>1</v>
      </c>
      <c r="P2448" s="31">
        <v>1</v>
      </c>
    </row>
    <row r="2449" spans="13:16" x14ac:dyDescent="0.25">
      <c r="M2449" t="s">
        <v>2392</v>
      </c>
      <c r="N2449" s="30">
        <v>1</v>
      </c>
      <c r="O2449" s="57">
        <v>1</v>
      </c>
      <c r="P2449" s="31">
        <v>1</v>
      </c>
    </row>
    <row r="2450" spans="13:16" x14ac:dyDescent="0.25">
      <c r="M2450" t="s">
        <v>2393</v>
      </c>
      <c r="N2450" s="30">
        <v>1</v>
      </c>
      <c r="O2450" s="57">
        <v>1</v>
      </c>
      <c r="P2450" s="31">
        <v>1</v>
      </c>
    </row>
    <row r="2451" spans="13:16" x14ac:dyDescent="0.25">
      <c r="M2451" t="s">
        <v>2394</v>
      </c>
      <c r="N2451" s="30">
        <v>1</v>
      </c>
      <c r="O2451" s="57">
        <v>1</v>
      </c>
      <c r="P2451" s="31">
        <v>1</v>
      </c>
    </row>
    <row r="2452" spans="13:16" x14ac:dyDescent="0.25">
      <c r="M2452" t="s">
        <v>2395</v>
      </c>
      <c r="N2452" s="30">
        <v>1</v>
      </c>
      <c r="O2452" s="57">
        <v>1</v>
      </c>
      <c r="P2452" s="31">
        <v>1</v>
      </c>
    </row>
    <row r="2453" spans="13:16" x14ac:dyDescent="0.25">
      <c r="M2453" t="s">
        <v>2396</v>
      </c>
      <c r="N2453" s="30">
        <v>1</v>
      </c>
      <c r="O2453" s="57">
        <v>1</v>
      </c>
      <c r="P2453" s="31">
        <v>1</v>
      </c>
    </row>
    <row r="2454" spans="13:16" x14ac:dyDescent="0.25">
      <c r="M2454" t="s">
        <v>2397</v>
      </c>
      <c r="N2454" s="30">
        <v>1</v>
      </c>
      <c r="O2454" s="57">
        <v>1</v>
      </c>
      <c r="P2454" s="31">
        <v>1</v>
      </c>
    </row>
    <row r="2455" spans="13:16" x14ac:dyDescent="0.25">
      <c r="M2455" t="s">
        <v>2398</v>
      </c>
      <c r="N2455" s="30">
        <v>1</v>
      </c>
      <c r="O2455" s="57">
        <v>1</v>
      </c>
      <c r="P2455" s="31">
        <v>1</v>
      </c>
    </row>
    <row r="2456" spans="13:16" x14ac:dyDescent="0.25">
      <c r="M2456" t="s">
        <v>2399</v>
      </c>
      <c r="N2456" s="30">
        <v>1</v>
      </c>
      <c r="O2456" s="57">
        <v>1</v>
      </c>
      <c r="P2456" s="31">
        <v>1</v>
      </c>
    </row>
    <row r="2457" spans="13:16" x14ac:dyDescent="0.25">
      <c r="M2457" t="s">
        <v>2400</v>
      </c>
      <c r="N2457" s="30">
        <v>1</v>
      </c>
      <c r="O2457" s="57">
        <v>1</v>
      </c>
      <c r="P2457" s="31">
        <v>1</v>
      </c>
    </row>
    <row r="2458" spans="13:16" x14ac:dyDescent="0.25">
      <c r="M2458" t="s">
        <v>2401</v>
      </c>
      <c r="N2458" s="30">
        <v>1</v>
      </c>
      <c r="O2458" s="57">
        <v>1</v>
      </c>
      <c r="P2458" s="31">
        <v>1</v>
      </c>
    </row>
    <row r="2459" spans="13:16" x14ac:dyDescent="0.25">
      <c r="M2459" t="s">
        <v>2402</v>
      </c>
      <c r="N2459" s="30">
        <v>1</v>
      </c>
      <c r="O2459" s="57">
        <v>1</v>
      </c>
      <c r="P2459" s="31">
        <v>1</v>
      </c>
    </row>
    <row r="2460" spans="13:16" x14ac:dyDescent="0.25">
      <c r="M2460" t="s">
        <v>2403</v>
      </c>
      <c r="N2460" s="30">
        <v>1</v>
      </c>
      <c r="O2460" s="57">
        <v>1</v>
      </c>
      <c r="P2460" s="31">
        <v>1</v>
      </c>
    </row>
    <row r="2461" spans="13:16" x14ac:dyDescent="0.25">
      <c r="M2461" t="s">
        <v>2404</v>
      </c>
      <c r="N2461" s="30">
        <v>1</v>
      </c>
      <c r="O2461" s="57">
        <v>1</v>
      </c>
      <c r="P2461" s="31">
        <v>1</v>
      </c>
    </row>
    <row r="2462" spans="13:16" x14ac:dyDescent="0.25">
      <c r="M2462" t="s">
        <v>2405</v>
      </c>
      <c r="N2462" s="30">
        <v>1</v>
      </c>
      <c r="O2462" s="57">
        <v>1</v>
      </c>
      <c r="P2462" s="31">
        <v>1</v>
      </c>
    </row>
    <row r="2463" spans="13:16" x14ac:dyDescent="0.25">
      <c r="M2463" t="s">
        <v>2406</v>
      </c>
      <c r="N2463" s="30">
        <v>1</v>
      </c>
      <c r="O2463" s="57">
        <v>1</v>
      </c>
      <c r="P2463" s="31">
        <v>1</v>
      </c>
    </row>
    <row r="2464" spans="13:16" x14ac:dyDescent="0.25">
      <c r="M2464" t="s">
        <v>2407</v>
      </c>
      <c r="N2464" s="30">
        <v>1</v>
      </c>
      <c r="O2464" s="57">
        <v>1</v>
      </c>
      <c r="P2464" s="31">
        <v>1</v>
      </c>
    </row>
    <row r="2465" spans="13:16" x14ac:dyDescent="0.25">
      <c r="M2465" t="s">
        <v>2408</v>
      </c>
      <c r="N2465" s="30">
        <v>1</v>
      </c>
      <c r="O2465" s="57">
        <v>1</v>
      </c>
      <c r="P2465" s="31">
        <v>1</v>
      </c>
    </row>
    <row r="2466" spans="13:16" x14ac:dyDescent="0.25">
      <c r="M2466" t="s">
        <v>2409</v>
      </c>
      <c r="N2466" s="30">
        <v>1</v>
      </c>
      <c r="O2466" s="57">
        <v>1</v>
      </c>
      <c r="P2466" s="31">
        <v>1</v>
      </c>
    </row>
    <row r="2467" spans="13:16" x14ac:dyDescent="0.25">
      <c r="M2467" t="s">
        <v>2410</v>
      </c>
      <c r="N2467" s="30">
        <v>1</v>
      </c>
      <c r="O2467" s="57">
        <v>1</v>
      </c>
      <c r="P2467" s="31">
        <v>0</v>
      </c>
    </row>
    <row r="2468" spans="13:16" x14ac:dyDescent="0.25">
      <c r="M2468" t="s">
        <v>2411</v>
      </c>
      <c r="N2468" s="30">
        <v>1</v>
      </c>
      <c r="O2468" s="57">
        <v>1</v>
      </c>
      <c r="P2468" s="31">
        <v>1</v>
      </c>
    </row>
    <row r="2469" spans="13:16" x14ac:dyDescent="0.25">
      <c r="M2469" t="s">
        <v>2412</v>
      </c>
      <c r="N2469" s="30">
        <v>1</v>
      </c>
      <c r="O2469" s="57">
        <v>1</v>
      </c>
      <c r="P2469" s="31">
        <v>1</v>
      </c>
    </row>
    <row r="2470" spans="13:16" x14ac:dyDescent="0.25">
      <c r="M2470" t="s">
        <v>2413</v>
      </c>
      <c r="N2470" s="30">
        <v>1</v>
      </c>
      <c r="O2470" s="57">
        <v>1</v>
      </c>
      <c r="P2470" s="31">
        <v>1</v>
      </c>
    </row>
    <row r="2471" spans="13:16" x14ac:dyDescent="0.25">
      <c r="M2471" t="s">
        <v>2414</v>
      </c>
      <c r="N2471" s="30">
        <v>1</v>
      </c>
      <c r="O2471" s="57">
        <v>1</v>
      </c>
      <c r="P2471" s="31">
        <v>1</v>
      </c>
    </row>
    <row r="2472" spans="13:16" x14ac:dyDescent="0.25">
      <c r="M2472" t="s">
        <v>2415</v>
      </c>
      <c r="N2472" s="30">
        <v>1</v>
      </c>
      <c r="O2472" s="57">
        <v>1</v>
      </c>
      <c r="P2472" s="31">
        <v>1</v>
      </c>
    </row>
    <row r="2473" spans="13:16" x14ac:dyDescent="0.25">
      <c r="M2473" t="s">
        <v>2416</v>
      </c>
      <c r="N2473" s="30">
        <v>1</v>
      </c>
      <c r="O2473" s="57">
        <v>1</v>
      </c>
      <c r="P2473" s="31">
        <v>1</v>
      </c>
    </row>
    <row r="2474" spans="13:16" x14ac:dyDescent="0.25">
      <c r="M2474" t="s">
        <v>2417</v>
      </c>
      <c r="N2474" s="30">
        <v>1</v>
      </c>
      <c r="O2474" s="57">
        <v>1</v>
      </c>
      <c r="P2474" s="31">
        <v>1</v>
      </c>
    </row>
    <row r="2475" spans="13:16" x14ac:dyDescent="0.25">
      <c r="M2475" t="s">
        <v>2418</v>
      </c>
      <c r="N2475" s="30">
        <v>1</v>
      </c>
      <c r="O2475" s="57">
        <v>1</v>
      </c>
      <c r="P2475" s="31">
        <v>1</v>
      </c>
    </row>
    <row r="2476" spans="13:16" x14ac:dyDescent="0.25">
      <c r="M2476" t="s">
        <v>2419</v>
      </c>
      <c r="N2476" s="30">
        <v>1</v>
      </c>
      <c r="O2476" s="57">
        <v>1</v>
      </c>
      <c r="P2476" s="31">
        <v>1</v>
      </c>
    </row>
    <row r="2477" spans="13:16" x14ac:dyDescent="0.25">
      <c r="M2477" t="s">
        <v>2420</v>
      </c>
      <c r="N2477" s="30">
        <v>1</v>
      </c>
      <c r="O2477" s="57">
        <v>1</v>
      </c>
      <c r="P2477" s="31">
        <v>1</v>
      </c>
    </row>
    <row r="2478" spans="13:16" x14ac:dyDescent="0.25">
      <c r="M2478" t="s">
        <v>2421</v>
      </c>
      <c r="N2478" s="30">
        <v>1</v>
      </c>
      <c r="O2478" s="57">
        <v>1</v>
      </c>
      <c r="P2478" s="31">
        <v>1</v>
      </c>
    </row>
    <row r="2479" spans="13:16" x14ac:dyDescent="0.25">
      <c r="M2479" t="s">
        <v>2422</v>
      </c>
      <c r="N2479" s="30">
        <v>1</v>
      </c>
      <c r="O2479" s="57">
        <v>1</v>
      </c>
      <c r="P2479" s="31">
        <v>1</v>
      </c>
    </row>
    <row r="2480" spans="13:16" x14ac:dyDescent="0.25">
      <c r="M2480" t="s">
        <v>2423</v>
      </c>
      <c r="N2480" s="30">
        <v>1</v>
      </c>
      <c r="O2480" s="57">
        <v>1</v>
      </c>
      <c r="P2480" s="31">
        <v>1</v>
      </c>
    </row>
    <row r="2481" spans="13:16" x14ac:dyDescent="0.25">
      <c r="M2481" t="s">
        <v>2424</v>
      </c>
      <c r="N2481" s="30">
        <v>1</v>
      </c>
      <c r="O2481" s="57">
        <v>1</v>
      </c>
      <c r="P2481" s="31">
        <v>1</v>
      </c>
    </row>
    <row r="2482" spans="13:16" x14ac:dyDescent="0.25">
      <c r="M2482" t="s">
        <v>2425</v>
      </c>
      <c r="N2482" s="30">
        <v>1</v>
      </c>
      <c r="O2482" s="57">
        <v>1</v>
      </c>
      <c r="P2482" s="31">
        <v>1</v>
      </c>
    </row>
    <row r="2483" spans="13:16" x14ac:dyDescent="0.25">
      <c r="M2483" t="s">
        <v>2426</v>
      </c>
      <c r="N2483" s="30">
        <v>1</v>
      </c>
      <c r="O2483" s="57">
        <v>1</v>
      </c>
      <c r="P2483" s="31">
        <v>1</v>
      </c>
    </row>
    <row r="2484" spans="13:16" x14ac:dyDescent="0.25">
      <c r="M2484" t="s">
        <v>2427</v>
      </c>
      <c r="N2484" s="30">
        <v>1</v>
      </c>
      <c r="O2484" s="57">
        <v>1</v>
      </c>
      <c r="P2484" s="31">
        <v>1</v>
      </c>
    </row>
    <row r="2485" spans="13:16" x14ac:dyDescent="0.25">
      <c r="M2485" t="s">
        <v>2428</v>
      </c>
      <c r="N2485" s="30">
        <v>1</v>
      </c>
      <c r="O2485" s="57">
        <v>1</v>
      </c>
      <c r="P2485" s="31">
        <v>1</v>
      </c>
    </row>
    <row r="2486" spans="13:16" x14ac:dyDescent="0.25">
      <c r="M2486" t="s">
        <v>2429</v>
      </c>
      <c r="N2486" s="30">
        <v>1</v>
      </c>
      <c r="O2486" s="57">
        <v>1</v>
      </c>
      <c r="P2486" s="31">
        <v>1</v>
      </c>
    </row>
    <row r="2487" spans="13:16" x14ac:dyDescent="0.25">
      <c r="M2487" t="s">
        <v>2430</v>
      </c>
      <c r="N2487" s="30">
        <v>1</v>
      </c>
      <c r="O2487" s="57">
        <v>1</v>
      </c>
      <c r="P2487" s="31">
        <v>1</v>
      </c>
    </row>
    <row r="2488" spans="13:16" x14ac:dyDescent="0.25">
      <c r="M2488" t="s">
        <v>2431</v>
      </c>
      <c r="N2488" s="30">
        <v>1</v>
      </c>
      <c r="O2488" s="57">
        <v>1</v>
      </c>
      <c r="P2488" s="31">
        <v>1</v>
      </c>
    </row>
    <row r="2489" spans="13:16" x14ac:dyDescent="0.25">
      <c r="M2489" t="s">
        <v>2432</v>
      </c>
      <c r="N2489" s="30">
        <v>1</v>
      </c>
      <c r="O2489" s="57">
        <v>1</v>
      </c>
      <c r="P2489" s="31">
        <v>1</v>
      </c>
    </row>
    <row r="2490" spans="13:16" x14ac:dyDescent="0.25">
      <c r="M2490" t="s">
        <v>2433</v>
      </c>
      <c r="N2490" s="30">
        <v>1</v>
      </c>
      <c r="O2490" s="57">
        <v>1</v>
      </c>
      <c r="P2490" s="31">
        <v>1</v>
      </c>
    </row>
    <row r="2491" spans="13:16" x14ac:dyDescent="0.25">
      <c r="M2491" t="s">
        <v>2434</v>
      </c>
      <c r="N2491" s="30">
        <v>1</v>
      </c>
      <c r="O2491" s="57">
        <v>1</v>
      </c>
      <c r="P2491" s="31">
        <v>1</v>
      </c>
    </row>
    <row r="2492" spans="13:16" x14ac:dyDescent="0.25">
      <c r="M2492" t="s">
        <v>2435</v>
      </c>
      <c r="N2492" s="30">
        <v>1</v>
      </c>
      <c r="O2492" s="57">
        <v>1</v>
      </c>
      <c r="P2492" s="31">
        <v>1</v>
      </c>
    </row>
    <row r="2493" spans="13:16" x14ac:dyDescent="0.25">
      <c r="M2493" t="s">
        <v>2436</v>
      </c>
      <c r="N2493" s="30">
        <v>1</v>
      </c>
      <c r="O2493" s="57">
        <v>1</v>
      </c>
      <c r="P2493" s="31">
        <v>1</v>
      </c>
    </row>
    <row r="2494" spans="13:16" x14ac:dyDescent="0.25">
      <c r="M2494" t="s">
        <v>2437</v>
      </c>
      <c r="N2494" s="30">
        <v>1</v>
      </c>
      <c r="O2494" s="57">
        <v>1</v>
      </c>
      <c r="P2494" s="31">
        <v>1</v>
      </c>
    </row>
    <row r="2495" spans="13:16" x14ac:dyDescent="0.25">
      <c r="M2495" t="s">
        <v>2438</v>
      </c>
      <c r="N2495" s="30">
        <v>1</v>
      </c>
      <c r="O2495" s="57">
        <v>1</v>
      </c>
      <c r="P2495" s="31">
        <v>1</v>
      </c>
    </row>
    <row r="2496" spans="13:16" x14ac:dyDescent="0.25">
      <c r="M2496" t="s">
        <v>2439</v>
      </c>
      <c r="N2496" s="30">
        <v>1</v>
      </c>
      <c r="O2496" s="57">
        <v>1</v>
      </c>
      <c r="P2496" s="31">
        <v>1</v>
      </c>
    </row>
    <row r="2497" spans="13:16" x14ac:dyDescent="0.25">
      <c r="M2497" t="s">
        <v>2440</v>
      </c>
      <c r="N2497" s="30">
        <v>1</v>
      </c>
      <c r="O2497" s="57">
        <v>1</v>
      </c>
      <c r="P2497" s="31">
        <v>1</v>
      </c>
    </row>
    <row r="2498" spans="13:16" x14ac:dyDescent="0.25">
      <c r="M2498" t="s">
        <v>2441</v>
      </c>
      <c r="N2498" s="30">
        <v>1</v>
      </c>
      <c r="O2498" s="57">
        <v>1</v>
      </c>
      <c r="P2498" s="31">
        <v>1</v>
      </c>
    </row>
    <row r="2499" spans="13:16" x14ac:dyDescent="0.25">
      <c r="M2499" t="s">
        <v>2442</v>
      </c>
      <c r="N2499" s="30">
        <v>1</v>
      </c>
      <c r="O2499" s="57">
        <v>1</v>
      </c>
      <c r="P2499" s="31">
        <v>1</v>
      </c>
    </row>
    <row r="2500" spans="13:16" x14ac:dyDescent="0.25">
      <c r="M2500" t="s">
        <v>2443</v>
      </c>
      <c r="N2500" s="30">
        <v>1</v>
      </c>
      <c r="O2500" s="57">
        <v>1</v>
      </c>
      <c r="P2500" s="31">
        <v>1</v>
      </c>
    </row>
    <row r="2501" spans="13:16" x14ac:dyDescent="0.25">
      <c r="M2501" t="s">
        <v>2444</v>
      </c>
      <c r="N2501" s="30">
        <v>1</v>
      </c>
      <c r="O2501" s="57">
        <v>1</v>
      </c>
      <c r="P2501" s="31">
        <v>1</v>
      </c>
    </row>
    <row r="2502" spans="13:16" x14ac:dyDescent="0.25">
      <c r="M2502" t="s">
        <v>2445</v>
      </c>
      <c r="N2502" s="30">
        <v>1</v>
      </c>
      <c r="O2502" s="57">
        <v>1</v>
      </c>
      <c r="P2502" s="31">
        <v>1</v>
      </c>
    </row>
    <row r="2503" spans="13:16" x14ac:dyDescent="0.25">
      <c r="M2503" t="s">
        <v>2446</v>
      </c>
      <c r="N2503" s="30">
        <v>0</v>
      </c>
      <c r="O2503" s="57">
        <v>0</v>
      </c>
      <c r="P2503" s="31">
        <v>1</v>
      </c>
    </row>
    <row r="2504" spans="13:16" x14ac:dyDescent="0.25">
      <c r="M2504" t="s">
        <v>2447</v>
      </c>
      <c r="N2504" s="30">
        <v>1</v>
      </c>
      <c r="O2504" s="57">
        <v>1</v>
      </c>
      <c r="P2504" s="31">
        <v>1</v>
      </c>
    </row>
    <row r="2505" spans="13:16" x14ac:dyDescent="0.25">
      <c r="M2505" t="s">
        <v>2448</v>
      </c>
      <c r="N2505" s="30">
        <v>1</v>
      </c>
      <c r="O2505" s="57">
        <v>1</v>
      </c>
      <c r="P2505" s="31">
        <v>1</v>
      </c>
    </row>
    <row r="2506" spans="13:16" x14ac:dyDescent="0.25">
      <c r="M2506" t="s">
        <v>2449</v>
      </c>
      <c r="N2506" s="30">
        <v>1</v>
      </c>
      <c r="O2506" s="57">
        <v>1</v>
      </c>
      <c r="P2506" s="31">
        <v>1</v>
      </c>
    </row>
    <row r="2507" spans="13:16" x14ac:dyDescent="0.25">
      <c r="M2507" t="s">
        <v>2450</v>
      </c>
      <c r="N2507" s="30">
        <v>1</v>
      </c>
      <c r="O2507" s="57">
        <v>1</v>
      </c>
      <c r="P2507" s="31">
        <v>1</v>
      </c>
    </row>
    <row r="2508" spans="13:16" x14ac:dyDescent="0.25">
      <c r="M2508" t="s">
        <v>2451</v>
      </c>
      <c r="N2508" s="30">
        <v>1</v>
      </c>
      <c r="O2508" s="57">
        <v>1</v>
      </c>
      <c r="P2508" s="31">
        <v>1</v>
      </c>
    </row>
    <row r="2509" spans="13:16" x14ac:dyDescent="0.25">
      <c r="M2509" t="s">
        <v>2452</v>
      </c>
      <c r="N2509" s="30">
        <v>1</v>
      </c>
      <c r="O2509" s="57">
        <v>1</v>
      </c>
      <c r="P2509" s="31">
        <v>1</v>
      </c>
    </row>
    <row r="2510" spans="13:16" x14ac:dyDescent="0.25">
      <c r="M2510" t="s">
        <v>2453</v>
      </c>
      <c r="N2510" s="30">
        <v>1</v>
      </c>
      <c r="O2510" s="57">
        <v>1</v>
      </c>
      <c r="P2510" s="31">
        <v>1</v>
      </c>
    </row>
    <row r="2511" spans="13:16" x14ac:dyDescent="0.25">
      <c r="M2511" t="s">
        <v>2454</v>
      </c>
      <c r="N2511" s="30">
        <v>1</v>
      </c>
      <c r="O2511" s="57">
        <v>1</v>
      </c>
      <c r="P2511" s="31">
        <v>1</v>
      </c>
    </row>
    <row r="2512" spans="13:16" x14ac:dyDescent="0.25">
      <c r="M2512" t="s">
        <v>2455</v>
      </c>
      <c r="N2512" s="30">
        <v>1</v>
      </c>
      <c r="O2512" s="57">
        <v>1</v>
      </c>
      <c r="P2512" s="31">
        <v>1</v>
      </c>
    </row>
    <row r="2513" spans="13:16" x14ac:dyDescent="0.25">
      <c r="M2513" t="s">
        <v>2456</v>
      </c>
      <c r="N2513" s="30">
        <v>1</v>
      </c>
      <c r="O2513" s="57">
        <v>1</v>
      </c>
      <c r="P2513" s="31">
        <v>1</v>
      </c>
    </row>
    <row r="2514" spans="13:16" x14ac:dyDescent="0.25">
      <c r="M2514" t="s">
        <v>2457</v>
      </c>
      <c r="N2514" s="30">
        <v>1</v>
      </c>
      <c r="O2514" s="57">
        <v>1</v>
      </c>
      <c r="P2514" s="31">
        <v>1</v>
      </c>
    </row>
    <row r="2515" spans="13:16" x14ac:dyDescent="0.25">
      <c r="M2515" t="s">
        <v>2458</v>
      </c>
      <c r="N2515" s="30">
        <v>1</v>
      </c>
      <c r="O2515" s="57">
        <v>1</v>
      </c>
      <c r="P2515" s="31">
        <v>1</v>
      </c>
    </row>
    <row r="2516" spans="13:16" x14ac:dyDescent="0.25">
      <c r="M2516" t="s">
        <v>2459</v>
      </c>
      <c r="N2516" s="30">
        <v>1</v>
      </c>
      <c r="O2516" s="57">
        <v>0</v>
      </c>
      <c r="P2516" s="31">
        <v>1</v>
      </c>
    </row>
    <row r="2517" spans="13:16" x14ac:dyDescent="0.25">
      <c r="M2517" t="s">
        <v>2460</v>
      </c>
      <c r="N2517" s="30">
        <v>1</v>
      </c>
      <c r="O2517" s="57">
        <v>1</v>
      </c>
      <c r="P2517" s="31">
        <v>1</v>
      </c>
    </row>
    <row r="2518" spans="13:16" x14ac:dyDescent="0.25">
      <c r="M2518" t="s">
        <v>2461</v>
      </c>
      <c r="N2518" s="30">
        <v>1</v>
      </c>
      <c r="O2518" s="57">
        <v>1</v>
      </c>
      <c r="P2518" s="31">
        <v>1</v>
      </c>
    </row>
    <row r="2519" spans="13:16" x14ac:dyDescent="0.25">
      <c r="M2519" t="s">
        <v>2462</v>
      </c>
      <c r="N2519" s="30">
        <v>1</v>
      </c>
      <c r="O2519" s="57">
        <v>1</v>
      </c>
      <c r="P2519" s="31">
        <v>1</v>
      </c>
    </row>
    <row r="2520" spans="13:16" x14ac:dyDescent="0.25">
      <c r="M2520" t="s">
        <v>2463</v>
      </c>
      <c r="N2520" s="30">
        <v>1</v>
      </c>
      <c r="O2520" s="57">
        <v>1</v>
      </c>
      <c r="P2520" s="31">
        <v>1</v>
      </c>
    </row>
    <row r="2521" spans="13:16" x14ac:dyDescent="0.25">
      <c r="M2521" t="s">
        <v>2464</v>
      </c>
      <c r="N2521" s="30">
        <v>1</v>
      </c>
      <c r="O2521" s="57">
        <v>1</v>
      </c>
      <c r="P2521" s="31">
        <v>0</v>
      </c>
    </row>
    <row r="2522" spans="13:16" x14ac:dyDescent="0.25">
      <c r="M2522" t="s">
        <v>2465</v>
      </c>
      <c r="N2522" s="30">
        <v>1</v>
      </c>
      <c r="O2522" s="57">
        <v>1</v>
      </c>
      <c r="P2522" s="31">
        <v>1</v>
      </c>
    </row>
    <row r="2523" spans="13:16" x14ac:dyDescent="0.25">
      <c r="M2523" t="s">
        <v>2466</v>
      </c>
      <c r="N2523" s="30">
        <v>1</v>
      </c>
      <c r="O2523" s="57">
        <v>1</v>
      </c>
      <c r="P2523" s="31">
        <v>1</v>
      </c>
    </row>
    <row r="2524" spans="13:16" x14ac:dyDescent="0.25">
      <c r="M2524" t="s">
        <v>2467</v>
      </c>
      <c r="N2524" s="30">
        <v>1</v>
      </c>
      <c r="O2524" s="57">
        <v>1</v>
      </c>
      <c r="P2524" s="31">
        <v>1</v>
      </c>
    </row>
    <row r="2525" spans="13:16" x14ac:dyDescent="0.25">
      <c r="M2525" t="s">
        <v>2468</v>
      </c>
      <c r="N2525" s="30">
        <v>1</v>
      </c>
      <c r="O2525" s="57">
        <v>1</v>
      </c>
      <c r="P2525" s="31">
        <v>1</v>
      </c>
    </row>
    <row r="2526" spans="13:16" x14ac:dyDescent="0.25">
      <c r="M2526" t="s">
        <v>2469</v>
      </c>
      <c r="N2526" s="30">
        <v>1</v>
      </c>
      <c r="O2526" s="57">
        <v>1</v>
      </c>
      <c r="P2526" s="31">
        <v>1</v>
      </c>
    </row>
    <row r="2527" spans="13:16" x14ac:dyDescent="0.25">
      <c r="M2527" t="s">
        <v>2470</v>
      </c>
      <c r="N2527" s="30">
        <v>1</v>
      </c>
      <c r="O2527" s="57">
        <v>1</v>
      </c>
      <c r="P2527" s="31">
        <v>1</v>
      </c>
    </row>
    <row r="2528" spans="13:16" x14ac:dyDescent="0.25">
      <c r="M2528" t="s">
        <v>2471</v>
      </c>
      <c r="N2528" s="30">
        <v>1</v>
      </c>
      <c r="O2528" s="57">
        <v>1</v>
      </c>
      <c r="P2528" s="31">
        <v>1</v>
      </c>
    </row>
    <row r="2529" spans="13:16" x14ac:dyDescent="0.25">
      <c r="M2529" t="s">
        <v>2472</v>
      </c>
      <c r="N2529" s="30">
        <v>1</v>
      </c>
      <c r="O2529" s="57">
        <v>1</v>
      </c>
      <c r="P2529" s="31">
        <v>1</v>
      </c>
    </row>
    <row r="2530" spans="13:16" x14ac:dyDescent="0.25">
      <c r="M2530" t="s">
        <v>2473</v>
      </c>
      <c r="N2530" s="30">
        <v>1</v>
      </c>
      <c r="O2530" s="57">
        <v>1</v>
      </c>
      <c r="P2530" s="31">
        <v>1</v>
      </c>
    </row>
    <row r="2531" spans="13:16" x14ac:dyDescent="0.25">
      <c r="M2531" t="s">
        <v>2474</v>
      </c>
      <c r="N2531" s="30">
        <v>1</v>
      </c>
      <c r="O2531" s="57">
        <v>1</v>
      </c>
      <c r="P2531" s="31">
        <v>1</v>
      </c>
    </row>
    <row r="2532" spans="13:16" x14ac:dyDescent="0.25">
      <c r="M2532" t="s">
        <v>2475</v>
      </c>
      <c r="N2532" s="30">
        <v>1</v>
      </c>
      <c r="O2532" s="57">
        <v>1</v>
      </c>
      <c r="P2532" s="31">
        <v>1</v>
      </c>
    </row>
    <row r="2533" spans="13:16" x14ac:dyDescent="0.25">
      <c r="M2533" t="s">
        <v>2476</v>
      </c>
      <c r="N2533" s="30">
        <v>1</v>
      </c>
      <c r="O2533" s="57">
        <v>1</v>
      </c>
      <c r="P2533" s="31">
        <v>1</v>
      </c>
    </row>
    <row r="2534" spans="13:16" x14ac:dyDescent="0.25">
      <c r="M2534" t="s">
        <v>2477</v>
      </c>
      <c r="N2534" s="30">
        <v>1</v>
      </c>
      <c r="O2534" s="57">
        <v>1</v>
      </c>
      <c r="P2534" s="31">
        <v>1</v>
      </c>
    </row>
    <row r="2535" spans="13:16" x14ac:dyDescent="0.25">
      <c r="M2535" t="s">
        <v>2478</v>
      </c>
      <c r="N2535" s="30">
        <v>1</v>
      </c>
      <c r="O2535" s="57">
        <v>1</v>
      </c>
      <c r="P2535" s="31">
        <v>1</v>
      </c>
    </row>
    <row r="2536" spans="13:16" x14ac:dyDescent="0.25">
      <c r="M2536" t="s">
        <v>2479</v>
      </c>
      <c r="N2536" s="30">
        <v>1</v>
      </c>
      <c r="O2536" s="57">
        <v>1</v>
      </c>
      <c r="P2536" s="31">
        <v>1</v>
      </c>
    </row>
    <row r="2537" spans="13:16" x14ac:dyDescent="0.25">
      <c r="M2537" t="s">
        <v>2480</v>
      </c>
      <c r="N2537" s="30">
        <v>1</v>
      </c>
      <c r="O2537" s="57">
        <v>1</v>
      </c>
      <c r="P2537" s="31">
        <v>1</v>
      </c>
    </row>
    <row r="2538" spans="13:16" x14ac:dyDescent="0.25">
      <c r="M2538" t="s">
        <v>2481</v>
      </c>
      <c r="N2538" s="30">
        <v>1</v>
      </c>
      <c r="O2538" s="57">
        <v>1</v>
      </c>
      <c r="P2538" s="31">
        <v>1</v>
      </c>
    </row>
    <row r="2539" spans="13:16" x14ac:dyDescent="0.25">
      <c r="M2539" t="s">
        <v>2482</v>
      </c>
      <c r="N2539" s="30">
        <v>1</v>
      </c>
      <c r="O2539" s="57">
        <v>1</v>
      </c>
      <c r="P2539" s="31">
        <v>1</v>
      </c>
    </row>
    <row r="2540" spans="13:16" x14ac:dyDescent="0.25">
      <c r="M2540" t="s">
        <v>2483</v>
      </c>
      <c r="N2540" s="30">
        <v>1</v>
      </c>
      <c r="O2540" s="57">
        <v>1</v>
      </c>
      <c r="P2540" s="31">
        <v>1</v>
      </c>
    </row>
    <row r="2541" spans="13:16" x14ac:dyDescent="0.25">
      <c r="M2541" t="s">
        <v>2484</v>
      </c>
      <c r="N2541" s="30">
        <v>1</v>
      </c>
      <c r="O2541" s="57">
        <v>1</v>
      </c>
      <c r="P2541" s="31">
        <v>1</v>
      </c>
    </row>
    <row r="2542" spans="13:16" x14ac:dyDescent="0.25">
      <c r="M2542" t="s">
        <v>2485</v>
      </c>
      <c r="N2542" s="30">
        <v>1</v>
      </c>
      <c r="O2542" s="57">
        <v>1</v>
      </c>
      <c r="P2542" s="31">
        <v>1</v>
      </c>
    </row>
    <row r="2543" spans="13:16" x14ac:dyDescent="0.25">
      <c r="M2543" t="s">
        <v>2486</v>
      </c>
      <c r="N2543" s="30">
        <v>1</v>
      </c>
      <c r="O2543" s="57">
        <v>1</v>
      </c>
      <c r="P2543" s="31">
        <v>1</v>
      </c>
    </row>
    <row r="2544" spans="13:16" x14ac:dyDescent="0.25">
      <c r="M2544" t="s">
        <v>2487</v>
      </c>
      <c r="N2544" s="30">
        <v>1</v>
      </c>
      <c r="O2544" s="57">
        <v>1</v>
      </c>
      <c r="P2544" s="31">
        <v>1</v>
      </c>
    </row>
    <row r="2545" spans="13:16" x14ac:dyDescent="0.25">
      <c r="M2545" t="s">
        <v>2488</v>
      </c>
      <c r="N2545" s="30">
        <v>1</v>
      </c>
      <c r="O2545" s="57">
        <v>1</v>
      </c>
      <c r="P2545" s="31">
        <v>1</v>
      </c>
    </row>
    <row r="2546" spans="13:16" x14ac:dyDescent="0.25">
      <c r="M2546" t="s">
        <v>2489</v>
      </c>
      <c r="N2546" s="30">
        <v>1</v>
      </c>
      <c r="O2546" s="57">
        <v>1</v>
      </c>
      <c r="P2546" s="31">
        <v>1</v>
      </c>
    </row>
    <row r="2547" spans="13:16" x14ac:dyDescent="0.25">
      <c r="M2547" t="s">
        <v>2490</v>
      </c>
      <c r="N2547" s="30">
        <v>1</v>
      </c>
      <c r="O2547" s="57">
        <v>1</v>
      </c>
      <c r="P2547" s="31">
        <v>1</v>
      </c>
    </row>
    <row r="2548" spans="13:16" x14ac:dyDescent="0.25">
      <c r="M2548" t="s">
        <v>2491</v>
      </c>
      <c r="N2548" s="30">
        <v>1</v>
      </c>
      <c r="O2548" s="57">
        <v>1</v>
      </c>
      <c r="P2548" s="31">
        <v>1</v>
      </c>
    </row>
    <row r="2549" spans="13:16" x14ac:dyDescent="0.25">
      <c r="M2549" t="s">
        <v>2492</v>
      </c>
      <c r="N2549" s="30">
        <v>1</v>
      </c>
      <c r="O2549" s="57">
        <v>1</v>
      </c>
      <c r="P2549" s="31">
        <v>1</v>
      </c>
    </row>
    <row r="2550" spans="13:16" x14ac:dyDescent="0.25">
      <c r="M2550" t="s">
        <v>2493</v>
      </c>
      <c r="N2550" s="30">
        <v>1</v>
      </c>
      <c r="O2550" s="57">
        <v>1</v>
      </c>
      <c r="P2550" s="31">
        <v>1</v>
      </c>
    </row>
    <row r="2551" spans="13:16" x14ac:dyDescent="0.25">
      <c r="M2551" t="s">
        <v>2494</v>
      </c>
      <c r="N2551" s="30">
        <v>1</v>
      </c>
      <c r="O2551" s="57">
        <v>1</v>
      </c>
      <c r="P2551" s="31">
        <v>1</v>
      </c>
    </row>
    <row r="2552" spans="13:16" x14ac:dyDescent="0.25">
      <c r="M2552" t="s">
        <v>2495</v>
      </c>
      <c r="N2552" s="30">
        <v>1</v>
      </c>
      <c r="O2552" s="57">
        <v>1</v>
      </c>
      <c r="P2552" s="31">
        <v>1</v>
      </c>
    </row>
    <row r="2553" spans="13:16" x14ac:dyDescent="0.25">
      <c r="M2553" t="s">
        <v>2496</v>
      </c>
      <c r="N2553" s="30">
        <v>1</v>
      </c>
      <c r="O2553" s="57">
        <v>1</v>
      </c>
      <c r="P2553" s="31">
        <v>1</v>
      </c>
    </row>
    <row r="2554" spans="13:16" x14ac:dyDescent="0.25">
      <c r="M2554" t="s">
        <v>2497</v>
      </c>
      <c r="N2554" s="30">
        <v>1</v>
      </c>
      <c r="O2554" s="57">
        <v>1</v>
      </c>
      <c r="P2554" s="31">
        <v>1</v>
      </c>
    </row>
    <row r="2555" spans="13:16" x14ac:dyDescent="0.25">
      <c r="M2555" t="s">
        <v>2498</v>
      </c>
      <c r="N2555" s="30">
        <v>1</v>
      </c>
      <c r="O2555" s="57">
        <v>1</v>
      </c>
      <c r="P2555" s="31">
        <v>1</v>
      </c>
    </row>
    <row r="2556" spans="13:16" x14ac:dyDescent="0.25">
      <c r="M2556" t="s">
        <v>2499</v>
      </c>
      <c r="N2556" s="30">
        <v>1</v>
      </c>
      <c r="O2556" s="57">
        <v>1</v>
      </c>
      <c r="P2556" s="31">
        <v>1</v>
      </c>
    </row>
    <row r="2557" spans="13:16" x14ac:dyDescent="0.25">
      <c r="M2557" t="s">
        <v>2500</v>
      </c>
      <c r="N2557" s="30">
        <v>1</v>
      </c>
      <c r="O2557" s="57">
        <v>1</v>
      </c>
      <c r="P2557" s="31">
        <v>1</v>
      </c>
    </row>
    <row r="2558" spans="13:16" x14ac:dyDescent="0.25">
      <c r="M2558" t="s">
        <v>2501</v>
      </c>
      <c r="N2558" s="30">
        <v>1</v>
      </c>
      <c r="O2558" s="57">
        <v>1</v>
      </c>
      <c r="P2558" s="31">
        <v>1</v>
      </c>
    </row>
    <row r="2559" spans="13:16" x14ac:dyDescent="0.25">
      <c r="M2559" t="s">
        <v>2502</v>
      </c>
      <c r="N2559" s="30">
        <v>1</v>
      </c>
      <c r="O2559" s="57">
        <v>1</v>
      </c>
      <c r="P2559" s="31">
        <v>1</v>
      </c>
    </row>
    <row r="2560" spans="13:16" x14ac:dyDescent="0.25">
      <c r="M2560" t="s">
        <v>2503</v>
      </c>
      <c r="N2560" s="30">
        <v>1</v>
      </c>
      <c r="O2560" s="57">
        <v>1</v>
      </c>
      <c r="P2560" s="31">
        <v>1</v>
      </c>
    </row>
    <row r="2561" spans="13:16" x14ac:dyDescent="0.25">
      <c r="M2561" t="s">
        <v>2504</v>
      </c>
      <c r="N2561" s="30">
        <v>1</v>
      </c>
      <c r="O2561" s="57">
        <v>1</v>
      </c>
      <c r="P2561" s="31">
        <v>1</v>
      </c>
    </row>
    <row r="2562" spans="13:16" x14ac:dyDescent="0.25">
      <c r="M2562" t="s">
        <v>2505</v>
      </c>
      <c r="N2562" s="30">
        <v>0</v>
      </c>
      <c r="O2562" s="57">
        <v>0</v>
      </c>
      <c r="P2562" s="31">
        <v>1</v>
      </c>
    </row>
    <row r="2563" spans="13:16" x14ac:dyDescent="0.25">
      <c r="M2563" t="s">
        <v>2506</v>
      </c>
      <c r="N2563" s="30">
        <v>1</v>
      </c>
      <c r="O2563" s="57">
        <v>1</v>
      </c>
      <c r="P2563" s="31">
        <v>1</v>
      </c>
    </row>
    <row r="2564" spans="13:16" x14ac:dyDescent="0.25">
      <c r="M2564" t="s">
        <v>2507</v>
      </c>
      <c r="N2564" s="30">
        <v>1</v>
      </c>
      <c r="O2564" s="57">
        <v>1</v>
      </c>
      <c r="P2564" s="31">
        <v>1</v>
      </c>
    </row>
    <row r="2565" spans="13:16" x14ac:dyDescent="0.25">
      <c r="M2565" t="s">
        <v>2508</v>
      </c>
      <c r="N2565" s="30">
        <v>1</v>
      </c>
      <c r="O2565" s="57">
        <v>1</v>
      </c>
      <c r="P2565" s="31">
        <v>1</v>
      </c>
    </row>
    <row r="2566" spans="13:16" x14ac:dyDescent="0.25">
      <c r="M2566" t="s">
        <v>2509</v>
      </c>
      <c r="N2566" s="30">
        <v>1</v>
      </c>
      <c r="O2566" s="57">
        <v>1</v>
      </c>
      <c r="P2566" s="31">
        <v>1</v>
      </c>
    </row>
    <row r="2567" spans="13:16" x14ac:dyDescent="0.25">
      <c r="M2567" t="s">
        <v>2510</v>
      </c>
      <c r="N2567" s="30">
        <v>1</v>
      </c>
      <c r="O2567" s="57">
        <v>1</v>
      </c>
      <c r="P2567" s="31">
        <v>1</v>
      </c>
    </row>
    <row r="2568" spans="13:16" x14ac:dyDescent="0.25">
      <c r="M2568" t="s">
        <v>2511</v>
      </c>
      <c r="N2568" s="30">
        <v>1</v>
      </c>
      <c r="O2568" s="57">
        <v>1</v>
      </c>
      <c r="P2568" s="31">
        <v>1</v>
      </c>
    </row>
    <row r="2569" spans="13:16" x14ac:dyDescent="0.25">
      <c r="M2569" t="s">
        <v>2512</v>
      </c>
      <c r="N2569" s="30">
        <v>1</v>
      </c>
      <c r="O2569" s="57">
        <v>1</v>
      </c>
      <c r="P2569" s="31">
        <v>1</v>
      </c>
    </row>
    <row r="2570" spans="13:16" x14ac:dyDescent="0.25">
      <c r="M2570" t="s">
        <v>2513</v>
      </c>
      <c r="N2570" s="30">
        <v>1</v>
      </c>
      <c r="O2570" s="57">
        <v>1</v>
      </c>
      <c r="P2570" s="31">
        <v>0</v>
      </c>
    </row>
    <row r="2571" spans="13:16" x14ac:dyDescent="0.25">
      <c r="M2571" t="s">
        <v>2514</v>
      </c>
      <c r="N2571" s="30">
        <v>1</v>
      </c>
      <c r="O2571" s="57">
        <v>1</v>
      </c>
      <c r="P2571" s="31">
        <v>1</v>
      </c>
    </row>
    <row r="2572" spans="13:16" x14ac:dyDescent="0.25">
      <c r="M2572" t="s">
        <v>2515</v>
      </c>
      <c r="N2572" s="30">
        <v>1</v>
      </c>
      <c r="O2572" s="57">
        <v>1</v>
      </c>
      <c r="P2572" s="31">
        <v>1</v>
      </c>
    </row>
    <row r="2573" spans="13:16" x14ac:dyDescent="0.25">
      <c r="M2573" t="s">
        <v>2516</v>
      </c>
      <c r="N2573" s="30">
        <v>1</v>
      </c>
      <c r="O2573" s="57">
        <v>1</v>
      </c>
      <c r="P2573" s="31">
        <v>1</v>
      </c>
    </row>
    <row r="2574" spans="13:16" x14ac:dyDescent="0.25">
      <c r="M2574" t="s">
        <v>2517</v>
      </c>
      <c r="N2574" s="30">
        <v>1</v>
      </c>
      <c r="O2574" s="57">
        <v>1</v>
      </c>
      <c r="P2574" s="31">
        <v>1</v>
      </c>
    </row>
    <row r="2575" spans="13:16" x14ac:dyDescent="0.25">
      <c r="M2575" t="s">
        <v>2518</v>
      </c>
      <c r="N2575" s="30">
        <v>1</v>
      </c>
      <c r="O2575" s="57">
        <v>1</v>
      </c>
      <c r="P2575" s="31">
        <v>1</v>
      </c>
    </row>
    <row r="2576" spans="13:16" x14ac:dyDescent="0.25">
      <c r="M2576" t="s">
        <v>2519</v>
      </c>
      <c r="N2576" s="30">
        <v>1</v>
      </c>
      <c r="O2576" s="57">
        <v>1</v>
      </c>
      <c r="P2576" s="31">
        <v>1</v>
      </c>
    </row>
    <row r="2577" spans="13:16" x14ac:dyDescent="0.25">
      <c r="M2577" t="s">
        <v>2520</v>
      </c>
      <c r="N2577" s="30">
        <v>1</v>
      </c>
      <c r="O2577" s="57">
        <v>1</v>
      </c>
      <c r="P2577" s="31">
        <v>1</v>
      </c>
    </row>
    <row r="2578" spans="13:16" x14ac:dyDescent="0.25">
      <c r="M2578" t="s">
        <v>2521</v>
      </c>
      <c r="N2578" s="30">
        <v>1</v>
      </c>
      <c r="O2578" s="57">
        <v>1</v>
      </c>
      <c r="P2578" s="31">
        <v>1</v>
      </c>
    </row>
    <row r="2579" spans="13:16" x14ac:dyDescent="0.25">
      <c r="M2579" t="s">
        <v>2522</v>
      </c>
      <c r="N2579" s="30">
        <v>1</v>
      </c>
      <c r="O2579" s="57">
        <v>1</v>
      </c>
      <c r="P2579" s="31">
        <v>1</v>
      </c>
    </row>
    <row r="2580" spans="13:16" x14ac:dyDescent="0.25">
      <c r="M2580" t="s">
        <v>2523</v>
      </c>
      <c r="N2580" s="30">
        <v>1</v>
      </c>
      <c r="O2580" s="57">
        <v>1</v>
      </c>
      <c r="P2580" s="31">
        <v>1</v>
      </c>
    </row>
    <row r="2581" spans="13:16" x14ac:dyDescent="0.25">
      <c r="M2581" t="s">
        <v>2524</v>
      </c>
      <c r="N2581" s="30">
        <v>1</v>
      </c>
      <c r="O2581" s="57">
        <v>1</v>
      </c>
      <c r="P2581" s="31">
        <v>1</v>
      </c>
    </row>
    <row r="2582" spans="13:16" x14ac:dyDescent="0.25">
      <c r="M2582" t="s">
        <v>2525</v>
      </c>
      <c r="N2582" s="30">
        <v>1</v>
      </c>
      <c r="O2582" s="57">
        <v>1</v>
      </c>
      <c r="P2582" s="31">
        <v>1</v>
      </c>
    </row>
    <row r="2583" spans="13:16" x14ac:dyDescent="0.25">
      <c r="M2583" t="s">
        <v>2526</v>
      </c>
      <c r="N2583" s="30">
        <v>1</v>
      </c>
      <c r="O2583" s="57">
        <v>1</v>
      </c>
      <c r="P2583" s="31">
        <v>1</v>
      </c>
    </row>
    <row r="2584" spans="13:16" x14ac:dyDescent="0.25">
      <c r="M2584" t="s">
        <v>2527</v>
      </c>
      <c r="N2584" s="30">
        <v>1</v>
      </c>
      <c r="O2584" s="57">
        <v>1</v>
      </c>
      <c r="P2584" s="31">
        <v>0</v>
      </c>
    </row>
    <row r="2585" spans="13:16" x14ac:dyDescent="0.25">
      <c r="M2585" t="s">
        <v>2528</v>
      </c>
      <c r="N2585" s="30">
        <v>1</v>
      </c>
      <c r="O2585" s="57">
        <v>1</v>
      </c>
      <c r="P2585" s="31">
        <v>1</v>
      </c>
    </row>
    <row r="2586" spans="13:16" x14ac:dyDescent="0.25">
      <c r="M2586" t="s">
        <v>2529</v>
      </c>
      <c r="N2586" s="30">
        <v>1</v>
      </c>
      <c r="O2586" s="57">
        <v>1</v>
      </c>
      <c r="P2586" s="31">
        <v>1</v>
      </c>
    </row>
    <row r="2587" spans="13:16" x14ac:dyDescent="0.25">
      <c r="M2587" t="s">
        <v>2530</v>
      </c>
      <c r="N2587" s="30">
        <v>1</v>
      </c>
      <c r="O2587" s="57">
        <v>1</v>
      </c>
      <c r="P2587" s="31">
        <v>1</v>
      </c>
    </row>
    <row r="2588" spans="13:16" x14ac:dyDescent="0.25">
      <c r="M2588" t="s">
        <v>2531</v>
      </c>
      <c r="N2588" s="30">
        <v>1</v>
      </c>
      <c r="O2588" s="57">
        <v>1</v>
      </c>
      <c r="P2588" s="31">
        <v>1</v>
      </c>
    </row>
    <row r="2589" spans="13:16" x14ac:dyDescent="0.25">
      <c r="M2589" t="s">
        <v>2532</v>
      </c>
      <c r="N2589" s="30">
        <v>1</v>
      </c>
      <c r="O2589" s="57">
        <v>1</v>
      </c>
      <c r="P2589" s="31">
        <v>0</v>
      </c>
    </row>
    <row r="2590" spans="13:16" x14ac:dyDescent="0.25">
      <c r="M2590" t="s">
        <v>2533</v>
      </c>
      <c r="N2590" s="30">
        <v>1</v>
      </c>
      <c r="O2590" s="57">
        <v>1</v>
      </c>
      <c r="P2590" s="31">
        <v>1</v>
      </c>
    </row>
    <row r="2591" spans="13:16" x14ac:dyDescent="0.25">
      <c r="M2591" t="s">
        <v>2534</v>
      </c>
      <c r="N2591" s="30">
        <v>1</v>
      </c>
      <c r="O2591" s="57">
        <v>1</v>
      </c>
      <c r="P2591" s="31">
        <v>1</v>
      </c>
    </row>
    <row r="2592" spans="13:16" x14ac:dyDescent="0.25">
      <c r="M2592" t="s">
        <v>2535</v>
      </c>
      <c r="N2592" s="30">
        <v>1</v>
      </c>
      <c r="O2592" s="57">
        <v>1</v>
      </c>
      <c r="P2592" s="31">
        <v>1</v>
      </c>
    </row>
    <row r="2593" spans="13:16" x14ac:dyDescent="0.25">
      <c r="M2593" t="s">
        <v>2536</v>
      </c>
      <c r="N2593" s="30">
        <v>1</v>
      </c>
      <c r="O2593" s="57">
        <v>1</v>
      </c>
      <c r="P2593" s="31">
        <v>1</v>
      </c>
    </row>
    <row r="2594" spans="13:16" x14ac:dyDescent="0.25">
      <c r="M2594" t="s">
        <v>2537</v>
      </c>
      <c r="N2594" s="30">
        <v>1</v>
      </c>
      <c r="O2594" s="57">
        <v>1</v>
      </c>
      <c r="P2594" s="31">
        <v>1</v>
      </c>
    </row>
    <row r="2595" spans="13:16" x14ac:dyDescent="0.25">
      <c r="M2595" t="s">
        <v>2538</v>
      </c>
      <c r="N2595" s="30">
        <v>1</v>
      </c>
      <c r="O2595" s="57">
        <v>1</v>
      </c>
      <c r="P2595" s="31">
        <v>1</v>
      </c>
    </row>
    <row r="2596" spans="13:16" x14ac:dyDescent="0.25">
      <c r="M2596" t="s">
        <v>2539</v>
      </c>
      <c r="N2596" s="30">
        <v>0</v>
      </c>
      <c r="O2596" s="57">
        <v>0</v>
      </c>
      <c r="P2596" s="31">
        <v>1</v>
      </c>
    </row>
    <row r="2597" spans="13:16" x14ac:dyDescent="0.25">
      <c r="M2597" t="s">
        <v>2540</v>
      </c>
      <c r="N2597" s="30">
        <v>1</v>
      </c>
      <c r="O2597" s="57">
        <v>1</v>
      </c>
      <c r="P2597" s="31">
        <v>1</v>
      </c>
    </row>
    <row r="2598" spans="13:16" x14ac:dyDescent="0.25">
      <c r="M2598" t="s">
        <v>2541</v>
      </c>
      <c r="N2598" s="30">
        <v>1</v>
      </c>
      <c r="O2598" s="57">
        <v>1</v>
      </c>
      <c r="P2598" s="31">
        <v>1</v>
      </c>
    </row>
    <row r="2599" spans="13:16" x14ac:dyDescent="0.25">
      <c r="M2599" t="s">
        <v>2542</v>
      </c>
      <c r="N2599" s="30">
        <v>1</v>
      </c>
      <c r="O2599" s="57">
        <v>1</v>
      </c>
      <c r="P2599" s="31">
        <v>1</v>
      </c>
    </row>
    <row r="2600" spans="13:16" x14ac:dyDescent="0.25">
      <c r="M2600" t="s">
        <v>2543</v>
      </c>
      <c r="N2600" s="30">
        <v>1</v>
      </c>
      <c r="O2600" s="57">
        <v>1</v>
      </c>
      <c r="P2600" s="31">
        <v>1</v>
      </c>
    </row>
    <row r="2601" spans="13:16" x14ac:dyDescent="0.25">
      <c r="M2601" t="s">
        <v>2544</v>
      </c>
      <c r="N2601" s="30">
        <v>1</v>
      </c>
      <c r="O2601" s="57">
        <v>1</v>
      </c>
      <c r="P2601" s="31">
        <v>1</v>
      </c>
    </row>
    <row r="2602" spans="13:16" x14ac:dyDescent="0.25">
      <c r="M2602" t="s">
        <v>2545</v>
      </c>
      <c r="N2602" s="30">
        <v>1</v>
      </c>
      <c r="O2602" s="57">
        <v>1</v>
      </c>
      <c r="P2602" s="31">
        <v>1</v>
      </c>
    </row>
    <row r="2603" spans="13:16" x14ac:dyDescent="0.25">
      <c r="M2603" t="s">
        <v>2546</v>
      </c>
      <c r="N2603" s="30">
        <v>1</v>
      </c>
      <c r="O2603" s="57">
        <v>1</v>
      </c>
      <c r="P2603" s="31">
        <v>1</v>
      </c>
    </row>
    <row r="2604" spans="13:16" x14ac:dyDescent="0.25">
      <c r="M2604" t="s">
        <v>2547</v>
      </c>
      <c r="N2604" s="30">
        <v>0</v>
      </c>
      <c r="O2604" s="57">
        <v>1</v>
      </c>
      <c r="P2604" s="31">
        <v>1</v>
      </c>
    </row>
    <row r="2605" spans="13:16" x14ac:dyDescent="0.25">
      <c r="M2605" t="s">
        <v>2548</v>
      </c>
      <c r="N2605" s="30">
        <v>1</v>
      </c>
      <c r="O2605" s="57">
        <v>1</v>
      </c>
      <c r="P2605" s="31">
        <v>1</v>
      </c>
    </row>
    <row r="2606" spans="13:16" x14ac:dyDescent="0.25">
      <c r="M2606" t="s">
        <v>2549</v>
      </c>
      <c r="N2606" s="30">
        <v>1</v>
      </c>
      <c r="O2606" s="57">
        <v>1</v>
      </c>
      <c r="P2606" s="31">
        <v>1</v>
      </c>
    </row>
    <row r="2607" spans="13:16" x14ac:dyDescent="0.25">
      <c r="M2607" t="s">
        <v>2550</v>
      </c>
      <c r="N2607" s="30">
        <v>1</v>
      </c>
      <c r="O2607" s="57">
        <v>1</v>
      </c>
      <c r="P2607" s="31">
        <v>1</v>
      </c>
    </row>
    <row r="2608" spans="13:16" x14ac:dyDescent="0.25">
      <c r="M2608" t="s">
        <v>2551</v>
      </c>
      <c r="N2608" s="30">
        <v>1</v>
      </c>
      <c r="O2608" s="57">
        <v>1</v>
      </c>
      <c r="P2608" s="31">
        <v>1</v>
      </c>
    </row>
    <row r="2609" spans="13:16" x14ac:dyDescent="0.25">
      <c r="M2609" t="s">
        <v>2552</v>
      </c>
      <c r="N2609" s="30">
        <v>1</v>
      </c>
      <c r="O2609" s="57">
        <v>1</v>
      </c>
      <c r="P2609" s="31">
        <v>1</v>
      </c>
    </row>
    <row r="2610" spans="13:16" x14ac:dyDescent="0.25">
      <c r="M2610" t="s">
        <v>2553</v>
      </c>
      <c r="N2610" s="30">
        <v>1</v>
      </c>
      <c r="O2610" s="57">
        <v>1</v>
      </c>
      <c r="P2610" s="31">
        <v>1</v>
      </c>
    </row>
    <row r="2611" spans="13:16" x14ac:dyDescent="0.25">
      <c r="M2611" t="s">
        <v>2554</v>
      </c>
      <c r="N2611" s="30">
        <v>1</v>
      </c>
      <c r="O2611" s="57">
        <v>1</v>
      </c>
      <c r="P2611" s="31">
        <v>1</v>
      </c>
    </row>
    <row r="2612" spans="13:16" x14ac:dyDescent="0.25">
      <c r="M2612" t="s">
        <v>2555</v>
      </c>
      <c r="N2612" s="30">
        <v>1</v>
      </c>
      <c r="O2612" s="57">
        <v>1</v>
      </c>
      <c r="P2612" s="31">
        <v>1</v>
      </c>
    </row>
    <row r="2613" spans="13:16" x14ac:dyDescent="0.25">
      <c r="M2613" t="s">
        <v>2556</v>
      </c>
      <c r="N2613" s="30">
        <v>1</v>
      </c>
      <c r="O2613" s="57">
        <v>1</v>
      </c>
      <c r="P2613" s="31">
        <v>1</v>
      </c>
    </row>
    <row r="2614" spans="13:16" x14ac:dyDescent="0.25">
      <c r="M2614" t="s">
        <v>2557</v>
      </c>
      <c r="N2614" s="30">
        <v>1</v>
      </c>
      <c r="O2614" s="57">
        <v>1</v>
      </c>
      <c r="P2614" s="31">
        <v>1</v>
      </c>
    </row>
    <row r="2615" spans="13:16" x14ac:dyDescent="0.25">
      <c r="M2615" t="s">
        <v>2558</v>
      </c>
      <c r="N2615" s="30">
        <v>1</v>
      </c>
      <c r="O2615" s="57">
        <v>1</v>
      </c>
      <c r="P2615" s="31">
        <v>1</v>
      </c>
    </row>
    <row r="2616" spans="13:16" x14ac:dyDescent="0.25">
      <c r="M2616" t="s">
        <v>2559</v>
      </c>
      <c r="N2616" s="30">
        <v>1</v>
      </c>
      <c r="O2616" s="57">
        <v>1</v>
      </c>
      <c r="P2616" s="31">
        <v>1</v>
      </c>
    </row>
    <row r="2617" spans="13:16" x14ac:dyDescent="0.25">
      <c r="M2617" t="s">
        <v>2560</v>
      </c>
      <c r="N2617" s="30">
        <v>1</v>
      </c>
      <c r="O2617" s="57">
        <v>1</v>
      </c>
      <c r="P2617" s="31">
        <v>1</v>
      </c>
    </row>
    <row r="2618" spans="13:16" x14ac:dyDescent="0.25">
      <c r="M2618" t="s">
        <v>2561</v>
      </c>
      <c r="N2618" s="30">
        <v>1</v>
      </c>
      <c r="O2618" s="57">
        <v>1</v>
      </c>
      <c r="P2618" s="31">
        <v>1</v>
      </c>
    </row>
    <row r="2619" spans="13:16" x14ac:dyDescent="0.25">
      <c r="M2619" t="s">
        <v>2562</v>
      </c>
      <c r="N2619" s="30">
        <v>1</v>
      </c>
      <c r="O2619" s="57">
        <v>1</v>
      </c>
      <c r="P2619" s="31">
        <v>1</v>
      </c>
    </row>
    <row r="2620" spans="13:16" x14ac:dyDescent="0.25">
      <c r="M2620" t="s">
        <v>2563</v>
      </c>
      <c r="N2620" s="30">
        <v>0</v>
      </c>
      <c r="O2620" s="57">
        <v>0</v>
      </c>
      <c r="P2620" s="31">
        <v>0</v>
      </c>
    </row>
    <row r="2621" spans="13:16" x14ac:dyDescent="0.25">
      <c r="M2621" t="s">
        <v>2564</v>
      </c>
      <c r="N2621" s="30">
        <v>1</v>
      </c>
      <c r="O2621" s="57">
        <v>1</v>
      </c>
      <c r="P2621" s="31">
        <v>1</v>
      </c>
    </row>
    <row r="2622" spans="13:16" x14ac:dyDescent="0.25">
      <c r="M2622" t="s">
        <v>2565</v>
      </c>
      <c r="N2622" s="30">
        <v>0</v>
      </c>
      <c r="O2622" s="57">
        <v>1</v>
      </c>
      <c r="P2622" s="31">
        <v>1</v>
      </c>
    </row>
    <row r="2623" spans="13:16" x14ac:dyDescent="0.25">
      <c r="M2623" t="s">
        <v>2566</v>
      </c>
      <c r="N2623" s="30">
        <v>1</v>
      </c>
      <c r="O2623" s="57">
        <v>1</v>
      </c>
      <c r="P2623" s="31">
        <v>1</v>
      </c>
    </row>
    <row r="2624" spans="13:16" x14ac:dyDescent="0.25">
      <c r="M2624" t="s">
        <v>2567</v>
      </c>
      <c r="N2624" s="30">
        <v>1</v>
      </c>
      <c r="O2624" s="57">
        <v>1</v>
      </c>
      <c r="P2624" s="31">
        <v>1</v>
      </c>
    </row>
    <row r="2625" spans="13:16" x14ac:dyDescent="0.25">
      <c r="M2625" t="s">
        <v>2568</v>
      </c>
      <c r="N2625" s="30">
        <v>0</v>
      </c>
      <c r="O2625" s="57">
        <v>0</v>
      </c>
      <c r="P2625" s="31">
        <v>1</v>
      </c>
    </row>
    <row r="2626" spans="13:16" x14ac:dyDescent="0.25">
      <c r="M2626" t="s">
        <v>2569</v>
      </c>
      <c r="N2626" s="30">
        <v>1</v>
      </c>
      <c r="O2626" s="57">
        <v>1</v>
      </c>
      <c r="P2626" s="31">
        <v>1</v>
      </c>
    </row>
    <row r="2627" spans="13:16" x14ac:dyDescent="0.25">
      <c r="M2627" t="s">
        <v>2570</v>
      </c>
      <c r="N2627" s="30">
        <v>1</v>
      </c>
      <c r="O2627" s="57">
        <v>1</v>
      </c>
      <c r="P2627" s="31">
        <v>1</v>
      </c>
    </row>
    <row r="2628" spans="13:16" x14ac:dyDescent="0.25">
      <c r="M2628" t="s">
        <v>2571</v>
      </c>
      <c r="N2628" s="30">
        <v>1</v>
      </c>
      <c r="O2628" s="57">
        <v>1</v>
      </c>
      <c r="P2628" s="31">
        <v>1</v>
      </c>
    </row>
    <row r="2629" spans="13:16" x14ac:dyDescent="0.25">
      <c r="M2629" t="s">
        <v>2572</v>
      </c>
      <c r="N2629" s="30">
        <v>1</v>
      </c>
      <c r="O2629" s="57">
        <v>1</v>
      </c>
      <c r="P2629" s="31">
        <v>1</v>
      </c>
    </row>
    <row r="2630" spans="13:16" x14ac:dyDescent="0.25">
      <c r="M2630" t="s">
        <v>2573</v>
      </c>
      <c r="N2630" s="30">
        <v>1</v>
      </c>
      <c r="O2630" s="57">
        <v>1</v>
      </c>
      <c r="P2630" s="31">
        <v>0</v>
      </c>
    </row>
    <row r="2631" spans="13:16" x14ac:dyDescent="0.25">
      <c r="M2631" t="s">
        <v>2574</v>
      </c>
      <c r="N2631" s="30">
        <v>1</v>
      </c>
      <c r="O2631" s="57">
        <v>1</v>
      </c>
      <c r="P2631" s="31">
        <v>1</v>
      </c>
    </row>
    <row r="2632" spans="13:16" x14ac:dyDescent="0.25">
      <c r="M2632" t="s">
        <v>2575</v>
      </c>
      <c r="N2632" s="30">
        <v>1</v>
      </c>
      <c r="O2632" s="57">
        <v>1</v>
      </c>
      <c r="P2632" s="31">
        <v>1</v>
      </c>
    </row>
    <row r="2633" spans="13:16" x14ac:dyDescent="0.25">
      <c r="M2633" t="s">
        <v>2576</v>
      </c>
      <c r="N2633" s="30">
        <v>1</v>
      </c>
      <c r="O2633" s="57">
        <v>1</v>
      </c>
      <c r="P2633" s="31">
        <v>1</v>
      </c>
    </row>
    <row r="2634" spans="13:16" x14ac:dyDescent="0.25">
      <c r="M2634" t="s">
        <v>2577</v>
      </c>
      <c r="N2634" s="30">
        <v>1</v>
      </c>
      <c r="O2634" s="57">
        <v>1</v>
      </c>
      <c r="P2634" s="31">
        <v>1</v>
      </c>
    </row>
    <row r="2635" spans="13:16" x14ac:dyDescent="0.25">
      <c r="M2635" t="s">
        <v>2578</v>
      </c>
      <c r="N2635" s="30">
        <v>1</v>
      </c>
      <c r="O2635" s="57">
        <v>1</v>
      </c>
      <c r="P2635" s="31">
        <v>1</v>
      </c>
    </row>
    <row r="2636" spans="13:16" x14ac:dyDescent="0.25">
      <c r="M2636" t="s">
        <v>2579</v>
      </c>
      <c r="N2636" s="30">
        <v>1</v>
      </c>
      <c r="O2636" s="57">
        <v>1</v>
      </c>
      <c r="P2636" s="31">
        <v>1</v>
      </c>
    </row>
    <row r="2637" spans="13:16" x14ac:dyDescent="0.25">
      <c r="M2637" t="s">
        <v>2580</v>
      </c>
      <c r="N2637" s="30">
        <v>0</v>
      </c>
      <c r="O2637" s="57">
        <v>0</v>
      </c>
      <c r="P2637" s="31">
        <v>0</v>
      </c>
    </row>
    <row r="2638" spans="13:16" x14ac:dyDescent="0.25">
      <c r="M2638" t="s">
        <v>2581</v>
      </c>
      <c r="N2638" s="30">
        <v>1</v>
      </c>
      <c r="O2638" s="57">
        <v>1</v>
      </c>
      <c r="P2638" s="31">
        <v>1</v>
      </c>
    </row>
    <row r="2639" spans="13:16" x14ac:dyDescent="0.25">
      <c r="M2639" t="s">
        <v>2582</v>
      </c>
      <c r="N2639" s="30">
        <v>1</v>
      </c>
      <c r="O2639" s="57">
        <v>1</v>
      </c>
      <c r="P2639" s="31">
        <v>1</v>
      </c>
    </row>
    <row r="2640" spans="13:16" x14ac:dyDescent="0.25">
      <c r="M2640" t="s">
        <v>2583</v>
      </c>
      <c r="N2640" s="30">
        <v>1</v>
      </c>
      <c r="O2640" s="57">
        <v>1</v>
      </c>
      <c r="P2640" s="31">
        <v>1</v>
      </c>
    </row>
    <row r="2641" spans="13:16" x14ac:dyDescent="0.25">
      <c r="M2641" t="s">
        <v>2584</v>
      </c>
      <c r="N2641" s="30">
        <v>1</v>
      </c>
      <c r="O2641" s="57">
        <v>1</v>
      </c>
      <c r="P2641" s="31">
        <v>1</v>
      </c>
    </row>
    <row r="2642" spans="13:16" x14ac:dyDescent="0.25">
      <c r="M2642" t="s">
        <v>2585</v>
      </c>
      <c r="N2642" s="30">
        <v>0</v>
      </c>
      <c r="O2642" s="57">
        <v>0</v>
      </c>
      <c r="P2642" s="31">
        <v>1</v>
      </c>
    </row>
    <row r="2643" spans="13:16" x14ac:dyDescent="0.25">
      <c r="M2643" t="s">
        <v>2586</v>
      </c>
      <c r="N2643" s="30">
        <v>1</v>
      </c>
      <c r="O2643" s="57">
        <v>1</v>
      </c>
      <c r="P2643" s="31">
        <v>1</v>
      </c>
    </row>
    <row r="2644" spans="13:16" x14ac:dyDescent="0.25">
      <c r="M2644" t="s">
        <v>2587</v>
      </c>
      <c r="N2644" s="30">
        <v>1</v>
      </c>
      <c r="O2644" s="57">
        <v>1</v>
      </c>
      <c r="P2644" s="31">
        <v>1</v>
      </c>
    </row>
    <row r="2645" spans="13:16" x14ac:dyDescent="0.25">
      <c r="M2645" t="s">
        <v>2588</v>
      </c>
      <c r="N2645" s="30">
        <v>1</v>
      </c>
      <c r="O2645" s="57">
        <v>1</v>
      </c>
      <c r="P2645" s="31">
        <v>1</v>
      </c>
    </row>
    <row r="2646" spans="13:16" x14ac:dyDescent="0.25">
      <c r="M2646" t="s">
        <v>2589</v>
      </c>
      <c r="N2646" s="30">
        <v>1</v>
      </c>
      <c r="O2646" s="57">
        <v>1</v>
      </c>
      <c r="P2646" s="31">
        <v>1</v>
      </c>
    </row>
    <row r="2647" spans="13:16" x14ac:dyDescent="0.25">
      <c r="M2647" t="s">
        <v>2590</v>
      </c>
      <c r="N2647" s="30">
        <v>1</v>
      </c>
      <c r="O2647" s="57">
        <v>1</v>
      </c>
      <c r="P2647" s="31">
        <v>1</v>
      </c>
    </row>
    <row r="2648" spans="13:16" x14ac:dyDescent="0.25">
      <c r="M2648" t="s">
        <v>2591</v>
      </c>
      <c r="N2648" s="30">
        <v>1</v>
      </c>
      <c r="O2648" s="57">
        <v>1</v>
      </c>
      <c r="P2648" s="31">
        <v>1</v>
      </c>
    </row>
    <row r="2649" spans="13:16" x14ac:dyDescent="0.25">
      <c r="M2649" t="s">
        <v>2592</v>
      </c>
      <c r="N2649" s="30">
        <v>0</v>
      </c>
      <c r="O2649" s="57">
        <v>0</v>
      </c>
      <c r="P2649" s="31">
        <v>0</v>
      </c>
    </row>
    <row r="2650" spans="13:16" x14ac:dyDescent="0.25">
      <c r="M2650" t="s">
        <v>2593</v>
      </c>
      <c r="N2650" s="30">
        <v>1</v>
      </c>
      <c r="O2650" s="57">
        <v>1</v>
      </c>
      <c r="P2650" s="31">
        <v>1</v>
      </c>
    </row>
    <row r="2651" spans="13:16" x14ac:dyDescent="0.25">
      <c r="M2651" t="s">
        <v>2594</v>
      </c>
      <c r="N2651" s="30">
        <v>0</v>
      </c>
      <c r="O2651" s="57">
        <v>0</v>
      </c>
      <c r="P2651" s="31">
        <v>1</v>
      </c>
    </row>
    <row r="2652" spans="13:16" x14ac:dyDescent="0.25">
      <c r="M2652" t="s">
        <v>2595</v>
      </c>
      <c r="N2652" s="30">
        <v>1</v>
      </c>
      <c r="O2652" s="57">
        <v>1</v>
      </c>
      <c r="P2652" s="31">
        <v>1</v>
      </c>
    </row>
    <row r="2653" spans="13:16" x14ac:dyDescent="0.25">
      <c r="M2653" t="s">
        <v>2596</v>
      </c>
      <c r="N2653" s="30">
        <v>1</v>
      </c>
      <c r="O2653" s="57">
        <v>1</v>
      </c>
      <c r="P2653" s="31">
        <v>1</v>
      </c>
    </row>
    <row r="2654" spans="13:16" x14ac:dyDescent="0.25">
      <c r="M2654" t="s">
        <v>2597</v>
      </c>
      <c r="N2654" s="30">
        <v>1</v>
      </c>
      <c r="O2654" s="57">
        <v>1</v>
      </c>
      <c r="P2654" s="31">
        <v>1</v>
      </c>
    </row>
    <row r="2655" spans="13:16" x14ac:dyDescent="0.25">
      <c r="M2655" t="s">
        <v>2598</v>
      </c>
      <c r="N2655" s="30">
        <v>1</v>
      </c>
      <c r="O2655" s="57">
        <v>1</v>
      </c>
      <c r="P2655" s="31">
        <v>1</v>
      </c>
    </row>
    <row r="2656" spans="13:16" x14ac:dyDescent="0.25">
      <c r="M2656" t="s">
        <v>2599</v>
      </c>
      <c r="N2656" s="30">
        <v>1</v>
      </c>
      <c r="O2656" s="57">
        <v>1</v>
      </c>
      <c r="P2656" s="31">
        <v>1</v>
      </c>
    </row>
    <row r="2657" spans="13:16" x14ac:dyDescent="0.25">
      <c r="M2657" t="s">
        <v>2600</v>
      </c>
      <c r="N2657" s="30">
        <v>1</v>
      </c>
      <c r="O2657" s="57">
        <v>1</v>
      </c>
      <c r="P2657" s="31">
        <v>1</v>
      </c>
    </row>
    <row r="2658" spans="13:16" x14ac:dyDescent="0.25">
      <c r="M2658" t="s">
        <v>2601</v>
      </c>
      <c r="N2658" s="30">
        <v>1</v>
      </c>
      <c r="O2658" s="57">
        <v>1</v>
      </c>
      <c r="P2658" s="31">
        <v>1</v>
      </c>
    </row>
    <row r="2659" spans="13:16" x14ac:dyDescent="0.25">
      <c r="M2659" t="s">
        <v>2602</v>
      </c>
      <c r="N2659" s="30">
        <v>1</v>
      </c>
      <c r="O2659" s="57">
        <v>1</v>
      </c>
      <c r="P2659" s="31">
        <v>1</v>
      </c>
    </row>
    <row r="2660" spans="13:16" x14ac:dyDescent="0.25">
      <c r="M2660" t="s">
        <v>2603</v>
      </c>
      <c r="N2660" s="30">
        <v>1</v>
      </c>
      <c r="O2660" s="57">
        <v>1</v>
      </c>
      <c r="P2660" s="31">
        <v>1</v>
      </c>
    </row>
    <row r="2661" spans="13:16" x14ac:dyDescent="0.25">
      <c r="M2661" t="s">
        <v>2604</v>
      </c>
      <c r="N2661" s="30">
        <v>1</v>
      </c>
      <c r="O2661" s="57">
        <v>1</v>
      </c>
      <c r="P2661" s="31">
        <v>1</v>
      </c>
    </row>
    <row r="2662" spans="13:16" x14ac:dyDescent="0.25">
      <c r="M2662" t="s">
        <v>2605</v>
      </c>
      <c r="N2662" s="30">
        <v>1</v>
      </c>
      <c r="O2662" s="57">
        <v>1</v>
      </c>
      <c r="P2662" s="31">
        <v>1</v>
      </c>
    </row>
    <row r="2663" spans="13:16" x14ac:dyDescent="0.25">
      <c r="M2663" t="s">
        <v>2606</v>
      </c>
      <c r="N2663" s="30">
        <v>1</v>
      </c>
      <c r="O2663" s="57">
        <v>1</v>
      </c>
      <c r="P2663" s="31">
        <v>1</v>
      </c>
    </row>
    <row r="2664" spans="13:16" x14ac:dyDescent="0.25">
      <c r="M2664" t="s">
        <v>2607</v>
      </c>
      <c r="N2664" s="30">
        <v>1</v>
      </c>
      <c r="O2664" s="57">
        <v>1</v>
      </c>
      <c r="P2664" s="31">
        <v>1</v>
      </c>
    </row>
    <row r="2665" spans="13:16" x14ac:dyDescent="0.25">
      <c r="M2665" t="s">
        <v>2608</v>
      </c>
      <c r="N2665" s="30">
        <v>1</v>
      </c>
      <c r="O2665" s="57">
        <v>1</v>
      </c>
      <c r="P2665" s="31">
        <v>1</v>
      </c>
    </row>
    <row r="2666" spans="13:16" x14ac:dyDescent="0.25">
      <c r="M2666" t="s">
        <v>2609</v>
      </c>
      <c r="N2666" s="30">
        <v>1</v>
      </c>
      <c r="O2666" s="57">
        <v>1</v>
      </c>
      <c r="P2666" s="31">
        <v>1</v>
      </c>
    </row>
    <row r="2667" spans="13:16" x14ac:dyDescent="0.25">
      <c r="M2667" t="s">
        <v>2610</v>
      </c>
      <c r="N2667" s="30">
        <v>1</v>
      </c>
      <c r="O2667" s="57">
        <v>1</v>
      </c>
      <c r="P2667" s="31">
        <v>1</v>
      </c>
    </row>
    <row r="2668" spans="13:16" x14ac:dyDescent="0.25">
      <c r="M2668" t="s">
        <v>2611</v>
      </c>
      <c r="N2668" s="30">
        <v>1</v>
      </c>
      <c r="O2668" s="57">
        <v>1</v>
      </c>
      <c r="P2668" s="31">
        <v>1</v>
      </c>
    </row>
    <row r="2669" spans="13:16" x14ac:dyDescent="0.25">
      <c r="M2669" t="s">
        <v>2612</v>
      </c>
      <c r="N2669" s="30">
        <v>0</v>
      </c>
      <c r="O2669" s="57">
        <v>0</v>
      </c>
      <c r="P2669" s="31">
        <v>1</v>
      </c>
    </row>
    <row r="2670" spans="13:16" x14ac:dyDescent="0.25">
      <c r="M2670" t="s">
        <v>2613</v>
      </c>
      <c r="N2670" s="30">
        <v>1</v>
      </c>
      <c r="O2670" s="57">
        <v>1</v>
      </c>
      <c r="P2670" s="31">
        <v>1</v>
      </c>
    </row>
    <row r="2671" spans="13:16" x14ac:dyDescent="0.25">
      <c r="M2671" t="s">
        <v>2614</v>
      </c>
      <c r="N2671" s="30">
        <v>1</v>
      </c>
      <c r="O2671" s="57">
        <v>1</v>
      </c>
      <c r="P2671" s="31">
        <v>1</v>
      </c>
    </row>
    <row r="2672" spans="13:16" x14ac:dyDescent="0.25">
      <c r="M2672" t="s">
        <v>2615</v>
      </c>
      <c r="N2672" s="30">
        <v>1</v>
      </c>
      <c r="O2672" s="57">
        <v>1</v>
      </c>
      <c r="P2672" s="31">
        <v>1</v>
      </c>
    </row>
    <row r="2673" spans="13:16" x14ac:dyDescent="0.25">
      <c r="M2673" t="s">
        <v>2616</v>
      </c>
      <c r="N2673" s="30">
        <v>1</v>
      </c>
      <c r="O2673" s="57">
        <v>1</v>
      </c>
      <c r="P2673" s="31">
        <v>1</v>
      </c>
    </row>
    <row r="2674" spans="13:16" x14ac:dyDescent="0.25">
      <c r="M2674" t="s">
        <v>2617</v>
      </c>
      <c r="N2674" s="30">
        <v>1</v>
      </c>
      <c r="O2674" s="57">
        <v>1</v>
      </c>
      <c r="P2674" s="31">
        <v>1</v>
      </c>
    </row>
    <row r="2675" spans="13:16" x14ac:dyDescent="0.25">
      <c r="M2675" t="s">
        <v>2618</v>
      </c>
      <c r="N2675" s="30">
        <v>1</v>
      </c>
      <c r="O2675" s="57">
        <v>0</v>
      </c>
      <c r="P2675" s="31">
        <v>1</v>
      </c>
    </row>
    <row r="2676" spans="13:16" x14ac:dyDescent="0.25">
      <c r="M2676" t="s">
        <v>2619</v>
      </c>
      <c r="N2676" s="30">
        <v>1</v>
      </c>
      <c r="O2676" s="57">
        <v>1</v>
      </c>
      <c r="P2676" s="31">
        <v>1</v>
      </c>
    </row>
    <row r="2677" spans="13:16" x14ac:dyDescent="0.25">
      <c r="M2677" t="s">
        <v>2620</v>
      </c>
      <c r="N2677" s="30">
        <v>1</v>
      </c>
      <c r="O2677" s="57">
        <v>1</v>
      </c>
      <c r="P2677" s="31">
        <v>1</v>
      </c>
    </row>
    <row r="2678" spans="13:16" x14ac:dyDescent="0.25">
      <c r="M2678" t="s">
        <v>2621</v>
      </c>
      <c r="N2678" s="30">
        <v>1</v>
      </c>
      <c r="O2678" s="57">
        <v>1</v>
      </c>
      <c r="P2678" s="31">
        <v>1</v>
      </c>
    </row>
    <row r="2679" spans="13:16" x14ac:dyDescent="0.25">
      <c r="M2679" t="s">
        <v>2622</v>
      </c>
      <c r="N2679" s="30">
        <v>1</v>
      </c>
      <c r="O2679" s="57">
        <v>1</v>
      </c>
      <c r="P2679" s="31">
        <v>1</v>
      </c>
    </row>
    <row r="2680" spans="13:16" x14ac:dyDescent="0.25">
      <c r="M2680" t="s">
        <v>2623</v>
      </c>
      <c r="N2680" s="30">
        <v>1</v>
      </c>
      <c r="O2680" s="57">
        <v>1</v>
      </c>
      <c r="P2680" s="31">
        <v>1</v>
      </c>
    </row>
    <row r="2681" spans="13:16" x14ac:dyDescent="0.25">
      <c r="M2681" t="s">
        <v>2624</v>
      </c>
      <c r="N2681" s="30">
        <v>1</v>
      </c>
      <c r="O2681" s="57">
        <v>1</v>
      </c>
      <c r="P2681" s="31">
        <v>1</v>
      </c>
    </row>
    <row r="2682" spans="13:16" x14ac:dyDescent="0.25">
      <c r="M2682" t="s">
        <v>2625</v>
      </c>
      <c r="N2682" s="30">
        <v>1</v>
      </c>
      <c r="O2682" s="57">
        <v>1</v>
      </c>
      <c r="P2682" s="31">
        <v>0</v>
      </c>
    </row>
    <row r="2683" spans="13:16" x14ac:dyDescent="0.25">
      <c r="M2683" t="s">
        <v>2626</v>
      </c>
      <c r="N2683" s="30">
        <v>1</v>
      </c>
      <c r="O2683" s="57">
        <v>1</v>
      </c>
      <c r="P2683" s="31">
        <v>1</v>
      </c>
    </row>
    <row r="2684" spans="13:16" x14ac:dyDescent="0.25">
      <c r="M2684" t="s">
        <v>2627</v>
      </c>
      <c r="N2684" s="30">
        <v>1</v>
      </c>
      <c r="O2684" s="57">
        <v>1</v>
      </c>
      <c r="P2684" s="31">
        <v>1</v>
      </c>
    </row>
    <row r="2685" spans="13:16" x14ac:dyDescent="0.25">
      <c r="M2685" t="s">
        <v>2628</v>
      </c>
      <c r="N2685" s="30">
        <v>1</v>
      </c>
      <c r="O2685" s="57">
        <v>1</v>
      </c>
      <c r="P2685" s="31">
        <v>1</v>
      </c>
    </row>
    <row r="2686" spans="13:16" x14ac:dyDescent="0.25">
      <c r="M2686" t="s">
        <v>2629</v>
      </c>
      <c r="N2686" s="30">
        <v>1</v>
      </c>
      <c r="O2686" s="57">
        <v>1</v>
      </c>
      <c r="P2686" s="31">
        <v>1</v>
      </c>
    </row>
    <row r="2687" spans="13:16" x14ac:dyDescent="0.25">
      <c r="M2687" t="s">
        <v>2630</v>
      </c>
      <c r="N2687" s="30">
        <v>1</v>
      </c>
      <c r="O2687" s="57">
        <v>1</v>
      </c>
      <c r="P2687" s="31">
        <v>1</v>
      </c>
    </row>
    <row r="2688" spans="13:16" x14ac:dyDescent="0.25">
      <c r="M2688" t="s">
        <v>2631</v>
      </c>
      <c r="N2688" s="30">
        <v>1</v>
      </c>
      <c r="O2688" s="57">
        <v>1</v>
      </c>
      <c r="P2688" s="31">
        <v>1</v>
      </c>
    </row>
    <row r="2689" spans="13:16" x14ac:dyDescent="0.25">
      <c r="M2689" t="s">
        <v>2632</v>
      </c>
      <c r="N2689" s="30">
        <v>1</v>
      </c>
      <c r="O2689" s="57">
        <v>1</v>
      </c>
      <c r="P2689" s="31">
        <v>0</v>
      </c>
    </row>
    <row r="2690" spans="13:16" x14ac:dyDescent="0.25">
      <c r="M2690" t="s">
        <v>2633</v>
      </c>
      <c r="N2690" s="30">
        <v>1</v>
      </c>
      <c r="O2690" s="57">
        <v>1</v>
      </c>
      <c r="P2690" s="31">
        <v>1</v>
      </c>
    </row>
    <row r="2691" spans="13:16" x14ac:dyDescent="0.25">
      <c r="M2691" t="s">
        <v>2634</v>
      </c>
      <c r="N2691" s="30">
        <v>1</v>
      </c>
      <c r="O2691" s="57">
        <v>1</v>
      </c>
      <c r="P2691" s="31">
        <v>1</v>
      </c>
    </row>
    <row r="2692" spans="13:16" x14ac:dyDescent="0.25">
      <c r="M2692" t="s">
        <v>2635</v>
      </c>
      <c r="N2692" s="30">
        <v>1</v>
      </c>
      <c r="O2692" s="57">
        <v>1</v>
      </c>
      <c r="P2692" s="31">
        <v>1</v>
      </c>
    </row>
    <row r="2693" spans="13:16" x14ac:dyDescent="0.25">
      <c r="M2693" t="s">
        <v>2636</v>
      </c>
      <c r="N2693" s="30">
        <v>1</v>
      </c>
      <c r="O2693" s="57">
        <v>1</v>
      </c>
      <c r="P2693" s="31">
        <v>1</v>
      </c>
    </row>
    <row r="2694" spans="13:16" x14ac:dyDescent="0.25">
      <c r="M2694" t="s">
        <v>2637</v>
      </c>
      <c r="N2694" s="30">
        <v>0</v>
      </c>
      <c r="O2694" s="57">
        <v>0</v>
      </c>
      <c r="P2694" s="31">
        <v>1</v>
      </c>
    </row>
    <row r="2695" spans="13:16" x14ac:dyDescent="0.25">
      <c r="M2695" t="s">
        <v>2638</v>
      </c>
      <c r="N2695" s="30">
        <v>1</v>
      </c>
      <c r="O2695" s="57">
        <v>1</v>
      </c>
      <c r="P2695" s="31">
        <v>1</v>
      </c>
    </row>
    <row r="2696" spans="13:16" x14ac:dyDescent="0.25">
      <c r="M2696" t="s">
        <v>2639</v>
      </c>
      <c r="N2696" s="30">
        <v>1</v>
      </c>
      <c r="O2696" s="57">
        <v>1</v>
      </c>
      <c r="P2696" s="31">
        <v>1</v>
      </c>
    </row>
    <row r="2697" spans="13:16" x14ac:dyDescent="0.25">
      <c r="M2697" t="s">
        <v>2640</v>
      </c>
      <c r="N2697" s="30">
        <v>1</v>
      </c>
      <c r="O2697" s="57">
        <v>1</v>
      </c>
      <c r="P2697" s="31">
        <v>1</v>
      </c>
    </row>
    <row r="2698" spans="13:16" x14ac:dyDescent="0.25">
      <c r="M2698" t="s">
        <v>2641</v>
      </c>
      <c r="N2698" s="30">
        <v>1</v>
      </c>
      <c r="O2698" s="57">
        <v>1</v>
      </c>
      <c r="P2698" s="31">
        <v>1</v>
      </c>
    </row>
    <row r="2699" spans="13:16" x14ac:dyDescent="0.25">
      <c r="M2699" t="s">
        <v>2642</v>
      </c>
      <c r="N2699" s="30">
        <v>1</v>
      </c>
      <c r="O2699" s="57">
        <v>1</v>
      </c>
      <c r="P2699" s="31">
        <v>1</v>
      </c>
    </row>
    <row r="2700" spans="13:16" x14ac:dyDescent="0.25">
      <c r="M2700" t="s">
        <v>2643</v>
      </c>
      <c r="N2700" s="30">
        <v>1</v>
      </c>
      <c r="O2700" s="57">
        <v>1</v>
      </c>
      <c r="P2700" s="31">
        <v>1</v>
      </c>
    </row>
    <row r="2701" spans="13:16" x14ac:dyDescent="0.25">
      <c r="M2701" t="s">
        <v>2644</v>
      </c>
      <c r="N2701" s="30">
        <v>1</v>
      </c>
      <c r="O2701" s="57">
        <v>1</v>
      </c>
      <c r="P2701" s="31">
        <v>1</v>
      </c>
    </row>
    <row r="2702" spans="13:16" x14ac:dyDescent="0.25">
      <c r="M2702" t="s">
        <v>2645</v>
      </c>
      <c r="N2702" s="30">
        <v>1</v>
      </c>
      <c r="O2702" s="57">
        <v>1</v>
      </c>
      <c r="P2702" s="31">
        <v>1</v>
      </c>
    </row>
    <row r="2703" spans="13:16" x14ac:dyDescent="0.25">
      <c r="M2703" t="s">
        <v>2646</v>
      </c>
      <c r="N2703" s="30">
        <v>1</v>
      </c>
      <c r="O2703" s="57">
        <v>1</v>
      </c>
      <c r="P2703" s="31">
        <v>0</v>
      </c>
    </row>
    <row r="2704" spans="13:16" x14ac:dyDescent="0.25">
      <c r="M2704" t="s">
        <v>2647</v>
      </c>
      <c r="N2704" s="30">
        <v>1</v>
      </c>
      <c r="O2704" s="57">
        <v>1</v>
      </c>
      <c r="P2704" s="31">
        <v>1</v>
      </c>
    </row>
    <row r="2705" spans="13:16" x14ac:dyDescent="0.25">
      <c r="M2705" t="s">
        <v>2648</v>
      </c>
      <c r="N2705" s="30">
        <v>1</v>
      </c>
      <c r="O2705" s="57">
        <v>1</v>
      </c>
      <c r="P2705" s="31">
        <v>1</v>
      </c>
    </row>
    <row r="2706" spans="13:16" x14ac:dyDescent="0.25">
      <c r="M2706" t="s">
        <v>2649</v>
      </c>
      <c r="N2706" s="30">
        <v>1</v>
      </c>
      <c r="O2706" s="57">
        <v>1</v>
      </c>
      <c r="P2706" s="31">
        <v>1</v>
      </c>
    </row>
    <row r="2707" spans="13:16" x14ac:dyDescent="0.25">
      <c r="M2707" t="s">
        <v>2650</v>
      </c>
      <c r="N2707" s="30">
        <v>1</v>
      </c>
      <c r="O2707" s="57">
        <v>1</v>
      </c>
      <c r="P2707" s="31">
        <v>1</v>
      </c>
    </row>
    <row r="2708" spans="13:16" x14ac:dyDescent="0.25">
      <c r="M2708" t="s">
        <v>2651</v>
      </c>
      <c r="N2708" s="30">
        <v>1</v>
      </c>
      <c r="O2708" s="57">
        <v>1</v>
      </c>
      <c r="P2708" s="31">
        <v>1</v>
      </c>
    </row>
    <row r="2709" spans="13:16" x14ac:dyDescent="0.25">
      <c r="M2709" t="s">
        <v>2652</v>
      </c>
      <c r="N2709" s="30">
        <v>1</v>
      </c>
      <c r="O2709" s="57">
        <v>1</v>
      </c>
      <c r="P2709" s="31">
        <v>1</v>
      </c>
    </row>
    <row r="2710" spans="13:16" x14ac:dyDescent="0.25">
      <c r="M2710" t="s">
        <v>2653</v>
      </c>
      <c r="N2710" s="30">
        <v>0</v>
      </c>
      <c r="O2710" s="57">
        <v>0</v>
      </c>
      <c r="P2710" s="31">
        <v>0</v>
      </c>
    </row>
    <row r="2711" spans="13:16" x14ac:dyDescent="0.25">
      <c r="M2711" t="s">
        <v>2654</v>
      </c>
      <c r="N2711" s="30">
        <v>1</v>
      </c>
      <c r="O2711" s="57">
        <v>1</v>
      </c>
      <c r="P2711" s="31">
        <v>1</v>
      </c>
    </row>
    <row r="2712" spans="13:16" x14ac:dyDescent="0.25">
      <c r="M2712" t="s">
        <v>2655</v>
      </c>
      <c r="N2712" s="30">
        <v>1</v>
      </c>
      <c r="O2712" s="57">
        <v>1</v>
      </c>
      <c r="P2712" s="31">
        <v>1</v>
      </c>
    </row>
    <row r="2713" spans="13:16" x14ac:dyDescent="0.25">
      <c r="M2713" t="s">
        <v>2656</v>
      </c>
      <c r="N2713" s="30">
        <v>1</v>
      </c>
      <c r="O2713" s="57">
        <v>1</v>
      </c>
      <c r="P2713" s="31">
        <v>1</v>
      </c>
    </row>
    <row r="2714" spans="13:16" x14ac:dyDescent="0.25">
      <c r="M2714" t="s">
        <v>2657</v>
      </c>
      <c r="N2714" s="30">
        <v>1</v>
      </c>
      <c r="O2714" s="57">
        <v>1</v>
      </c>
      <c r="P2714" s="31">
        <v>1</v>
      </c>
    </row>
    <row r="2715" spans="13:16" x14ac:dyDescent="0.25">
      <c r="M2715" t="s">
        <v>2658</v>
      </c>
      <c r="N2715" s="30">
        <v>1</v>
      </c>
      <c r="O2715" s="57">
        <v>1</v>
      </c>
      <c r="P2715" s="31">
        <v>1</v>
      </c>
    </row>
    <row r="2716" spans="13:16" x14ac:dyDescent="0.25">
      <c r="M2716" t="s">
        <v>2659</v>
      </c>
      <c r="N2716" s="30">
        <v>1</v>
      </c>
      <c r="O2716" s="57">
        <v>1</v>
      </c>
      <c r="P2716" s="31">
        <v>1</v>
      </c>
    </row>
    <row r="2717" spans="13:16" x14ac:dyDescent="0.25">
      <c r="M2717" t="s">
        <v>2660</v>
      </c>
      <c r="N2717" s="30">
        <v>1</v>
      </c>
      <c r="O2717" s="57">
        <v>1</v>
      </c>
      <c r="P2717" s="31">
        <v>1</v>
      </c>
    </row>
    <row r="2718" spans="13:16" x14ac:dyDescent="0.25">
      <c r="M2718" t="s">
        <v>2661</v>
      </c>
      <c r="N2718" s="30">
        <v>1</v>
      </c>
      <c r="O2718" s="57">
        <v>1</v>
      </c>
      <c r="P2718" s="31">
        <v>1</v>
      </c>
    </row>
    <row r="2719" spans="13:16" x14ac:dyDescent="0.25">
      <c r="M2719" t="s">
        <v>2662</v>
      </c>
      <c r="N2719" s="30">
        <v>1</v>
      </c>
      <c r="O2719" s="57">
        <v>1</v>
      </c>
      <c r="P2719" s="31">
        <v>1</v>
      </c>
    </row>
    <row r="2720" spans="13:16" x14ac:dyDescent="0.25">
      <c r="M2720" t="s">
        <v>2663</v>
      </c>
      <c r="N2720" s="30">
        <v>1</v>
      </c>
      <c r="O2720" s="57">
        <v>1</v>
      </c>
      <c r="P2720" s="31">
        <v>1</v>
      </c>
    </row>
    <row r="2721" spans="13:16" x14ac:dyDescent="0.25">
      <c r="M2721" t="s">
        <v>2664</v>
      </c>
      <c r="N2721" s="30">
        <v>0</v>
      </c>
      <c r="O2721" s="57">
        <v>0</v>
      </c>
      <c r="P2721" s="31">
        <v>1</v>
      </c>
    </row>
    <row r="2722" spans="13:16" x14ac:dyDescent="0.25">
      <c r="M2722" t="s">
        <v>2665</v>
      </c>
      <c r="N2722" s="30">
        <v>1</v>
      </c>
      <c r="O2722" s="57">
        <v>1</v>
      </c>
      <c r="P2722" s="31">
        <v>1</v>
      </c>
    </row>
    <row r="2723" spans="13:16" x14ac:dyDescent="0.25">
      <c r="M2723" t="s">
        <v>2666</v>
      </c>
      <c r="N2723" s="30">
        <v>1</v>
      </c>
      <c r="O2723" s="57">
        <v>1</v>
      </c>
      <c r="P2723" s="31">
        <v>1</v>
      </c>
    </row>
    <row r="2724" spans="13:16" x14ac:dyDescent="0.25">
      <c r="M2724" t="s">
        <v>2667</v>
      </c>
      <c r="N2724" s="30">
        <v>0</v>
      </c>
      <c r="O2724" s="57">
        <v>0</v>
      </c>
      <c r="P2724" s="31">
        <v>1</v>
      </c>
    </row>
    <row r="2725" spans="13:16" x14ac:dyDescent="0.25">
      <c r="M2725" t="s">
        <v>2668</v>
      </c>
      <c r="N2725" s="30">
        <v>1</v>
      </c>
      <c r="O2725" s="57">
        <v>1</v>
      </c>
      <c r="P2725" s="31">
        <v>1</v>
      </c>
    </row>
    <row r="2726" spans="13:16" x14ac:dyDescent="0.25">
      <c r="M2726" t="s">
        <v>2669</v>
      </c>
      <c r="N2726" s="30">
        <v>1</v>
      </c>
      <c r="O2726" s="57">
        <v>1</v>
      </c>
      <c r="P2726" s="31">
        <v>1</v>
      </c>
    </row>
    <row r="2727" spans="13:16" x14ac:dyDescent="0.25">
      <c r="M2727" t="s">
        <v>2670</v>
      </c>
      <c r="N2727" s="30">
        <v>1</v>
      </c>
      <c r="O2727" s="57">
        <v>1</v>
      </c>
      <c r="P2727" s="31">
        <v>1</v>
      </c>
    </row>
    <row r="2728" spans="13:16" x14ac:dyDescent="0.25">
      <c r="M2728" t="s">
        <v>2671</v>
      </c>
      <c r="N2728" s="30">
        <v>1</v>
      </c>
      <c r="O2728" s="57">
        <v>1</v>
      </c>
      <c r="P2728" s="31">
        <v>1</v>
      </c>
    </row>
    <row r="2729" spans="13:16" x14ac:dyDescent="0.25">
      <c r="M2729" t="s">
        <v>2672</v>
      </c>
      <c r="N2729" s="30">
        <v>1</v>
      </c>
      <c r="O2729" s="57">
        <v>1</v>
      </c>
      <c r="P2729" s="31">
        <v>1</v>
      </c>
    </row>
    <row r="2730" spans="13:16" x14ac:dyDescent="0.25">
      <c r="M2730" t="s">
        <v>2673</v>
      </c>
      <c r="N2730" s="30">
        <v>1</v>
      </c>
      <c r="O2730" s="57">
        <v>1</v>
      </c>
      <c r="P2730" s="31">
        <v>1</v>
      </c>
    </row>
    <row r="2731" spans="13:16" x14ac:dyDescent="0.25">
      <c r="M2731" t="s">
        <v>2674</v>
      </c>
      <c r="N2731" s="30">
        <v>1</v>
      </c>
      <c r="O2731" s="57">
        <v>0</v>
      </c>
      <c r="P2731" s="31">
        <v>1</v>
      </c>
    </row>
    <row r="2732" spans="13:16" x14ac:dyDescent="0.25">
      <c r="M2732" t="s">
        <v>2675</v>
      </c>
      <c r="N2732" s="30">
        <v>1</v>
      </c>
      <c r="O2732" s="57">
        <v>1</v>
      </c>
      <c r="P2732" s="31">
        <v>1</v>
      </c>
    </row>
    <row r="2733" spans="13:16" x14ac:dyDescent="0.25">
      <c r="M2733" t="s">
        <v>2676</v>
      </c>
      <c r="N2733" s="30">
        <v>1</v>
      </c>
      <c r="O2733" s="57">
        <v>1</v>
      </c>
      <c r="P2733" s="31">
        <v>1</v>
      </c>
    </row>
    <row r="2734" spans="13:16" x14ac:dyDescent="0.25">
      <c r="M2734" t="s">
        <v>2677</v>
      </c>
      <c r="N2734" s="30">
        <v>1</v>
      </c>
      <c r="O2734" s="57">
        <v>1</v>
      </c>
      <c r="P2734" s="31">
        <v>1</v>
      </c>
    </row>
    <row r="2735" spans="13:16" x14ac:dyDescent="0.25">
      <c r="M2735" t="s">
        <v>2678</v>
      </c>
      <c r="N2735" s="30">
        <v>1</v>
      </c>
      <c r="O2735" s="57">
        <v>1</v>
      </c>
      <c r="P2735" s="31">
        <v>1</v>
      </c>
    </row>
    <row r="2736" spans="13:16" x14ac:dyDescent="0.25">
      <c r="M2736" t="s">
        <v>2679</v>
      </c>
      <c r="N2736" s="30">
        <v>1</v>
      </c>
      <c r="O2736" s="57">
        <v>1</v>
      </c>
      <c r="P2736" s="31">
        <v>1</v>
      </c>
    </row>
    <row r="2737" spans="13:16" x14ac:dyDescent="0.25">
      <c r="M2737" t="s">
        <v>2680</v>
      </c>
      <c r="N2737" s="30">
        <v>1</v>
      </c>
      <c r="O2737" s="57">
        <v>1</v>
      </c>
      <c r="P2737" s="31">
        <v>1</v>
      </c>
    </row>
    <row r="2738" spans="13:16" x14ac:dyDescent="0.25">
      <c r="M2738" t="s">
        <v>2681</v>
      </c>
      <c r="N2738" s="30">
        <v>1</v>
      </c>
      <c r="O2738" s="57">
        <v>1</v>
      </c>
      <c r="P2738" s="31">
        <v>1</v>
      </c>
    </row>
    <row r="2739" spans="13:16" x14ac:dyDescent="0.25">
      <c r="M2739" t="s">
        <v>2682</v>
      </c>
      <c r="N2739" s="30">
        <v>1</v>
      </c>
      <c r="O2739" s="57">
        <v>1</v>
      </c>
      <c r="P2739" s="31">
        <v>1</v>
      </c>
    </row>
    <row r="2740" spans="13:16" x14ac:dyDescent="0.25">
      <c r="M2740" t="s">
        <v>2683</v>
      </c>
      <c r="N2740" s="30">
        <v>1</v>
      </c>
      <c r="O2740" s="57">
        <v>1</v>
      </c>
      <c r="P2740" s="31">
        <v>1</v>
      </c>
    </row>
    <row r="2741" spans="13:16" x14ac:dyDescent="0.25">
      <c r="M2741" t="s">
        <v>2684</v>
      </c>
      <c r="N2741" s="30">
        <v>1</v>
      </c>
      <c r="O2741" s="57">
        <v>1</v>
      </c>
      <c r="P2741" s="31">
        <v>1</v>
      </c>
    </row>
    <row r="2742" spans="13:16" x14ac:dyDescent="0.25">
      <c r="M2742" t="s">
        <v>2685</v>
      </c>
      <c r="N2742" s="30">
        <v>1</v>
      </c>
      <c r="O2742" s="57">
        <v>1</v>
      </c>
      <c r="P2742" s="31">
        <v>1</v>
      </c>
    </row>
    <row r="2743" spans="13:16" x14ac:dyDescent="0.25">
      <c r="M2743" t="s">
        <v>2686</v>
      </c>
      <c r="N2743" s="30">
        <v>1</v>
      </c>
      <c r="O2743" s="57">
        <v>1</v>
      </c>
      <c r="P2743" s="31">
        <v>0</v>
      </c>
    </row>
    <row r="2744" spans="13:16" x14ac:dyDescent="0.25">
      <c r="M2744" t="s">
        <v>2687</v>
      </c>
      <c r="N2744" s="30">
        <v>1</v>
      </c>
      <c r="O2744" s="57">
        <v>0</v>
      </c>
      <c r="P2744" s="31">
        <v>1</v>
      </c>
    </row>
    <row r="2745" spans="13:16" x14ac:dyDescent="0.25">
      <c r="M2745" t="s">
        <v>2688</v>
      </c>
      <c r="N2745" s="30">
        <v>1</v>
      </c>
      <c r="O2745" s="57">
        <v>0</v>
      </c>
      <c r="P2745" s="31">
        <v>1</v>
      </c>
    </row>
    <row r="2746" spans="13:16" x14ac:dyDescent="0.25">
      <c r="M2746" t="s">
        <v>2689</v>
      </c>
      <c r="N2746" s="30">
        <v>1</v>
      </c>
      <c r="O2746" s="57">
        <v>1</v>
      </c>
      <c r="P2746" s="31">
        <v>1</v>
      </c>
    </row>
    <row r="2747" spans="13:16" x14ac:dyDescent="0.25">
      <c r="M2747" t="s">
        <v>2690</v>
      </c>
      <c r="N2747" s="30">
        <v>1</v>
      </c>
      <c r="O2747" s="57">
        <v>1</v>
      </c>
      <c r="P2747" s="31">
        <v>1</v>
      </c>
    </row>
    <row r="2748" spans="13:16" x14ac:dyDescent="0.25">
      <c r="M2748" t="s">
        <v>2691</v>
      </c>
      <c r="N2748" s="30">
        <v>1</v>
      </c>
      <c r="O2748" s="57">
        <v>1</v>
      </c>
      <c r="P2748" s="31">
        <v>1</v>
      </c>
    </row>
    <row r="2749" spans="13:16" x14ac:dyDescent="0.25">
      <c r="M2749" t="s">
        <v>2692</v>
      </c>
      <c r="N2749" s="30">
        <v>1</v>
      </c>
      <c r="O2749" s="57">
        <v>1</v>
      </c>
      <c r="P2749" s="31">
        <v>1</v>
      </c>
    </row>
    <row r="2750" spans="13:16" x14ac:dyDescent="0.25">
      <c r="M2750" t="s">
        <v>2693</v>
      </c>
      <c r="N2750" s="30">
        <v>1</v>
      </c>
      <c r="O2750" s="57">
        <v>1</v>
      </c>
      <c r="P2750" s="31">
        <v>1</v>
      </c>
    </row>
    <row r="2751" spans="13:16" x14ac:dyDescent="0.25">
      <c r="M2751" t="s">
        <v>2694</v>
      </c>
      <c r="N2751" s="30">
        <v>1</v>
      </c>
      <c r="O2751" s="57">
        <v>1</v>
      </c>
      <c r="P2751" s="31">
        <v>1</v>
      </c>
    </row>
    <row r="2752" spans="13:16" x14ac:dyDescent="0.25">
      <c r="M2752" t="s">
        <v>2695</v>
      </c>
      <c r="N2752" s="30">
        <v>1</v>
      </c>
      <c r="O2752" s="57">
        <v>1</v>
      </c>
      <c r="P2752" s="31">
        <v>1</v>
      </c>
    </row>
    <row r="2753" spans="13:16" x14ac:dyDescent="0.25">
      <c r="M2753" t="s">
        <v>2696</v>
      </c>
      <c r="N2753" s="30">
        <v>1</v>
      </c>
      <c r="O2753" s="57">
        <v>1</v>
      </c>
      <c r="P2753" s="31">
        <v>1</v>
      </c>
    </row>
    <row r="2754" spans="13:16" x14ac:dyDescent="0.25">
      <c r="M2754" t="s">
        <v>2697</v>
      </c>
      <c r="N2754" s="30">
        <v>1</v>
      </c>
      <c r="O2754" s="57">
        <v>1</v>
      </c>
      <c r="P2754" s="31">
        <v>1</v>
      </c>
    </row>
    <row r="2755" spans="13:16" x14ac:dyDescent="0.25">
      <c r="M2755" t="s">
        <v>2698</v>
      </c>
      <c r="N2755" s="30">
        <v>1</v>
      </c>
      <c r="O2755" s="57">
        <v>1</v>
      </c>
      <c r="P2755" s="31">
        <v>1</v>
      </c>
    </row>
    <row r="2756" spans="13:16" x14ac:dyDescent="0.25">
      <c r="M2756" t="s">
        <v>2699</v>
      </c>
      <c r="N2756" s="30">
        <v>1</v>
      </c>
      <c r="O2756" s="57">
        <v>1</v>
      </c>
      <c r="P2756" s="31">
        <v>1</v>
      </c>
    </row>
    <row r="2757" spans="13:16" x14ac:dyDescent="0.25">
      <c r="M2757" t="s">
        <v>2700</v>
      </c>
      <c r="N2757" s="30">
        <v>1</v>
      </c>
      <c r="O2757" s="57">
        <v>1</v>
      </c>
      <c r="P2757" s="31">
        <v>1</v>
      </c>
    </row>
    <row r="2758" spans="13:16" x14ac:dyDescent="0.25">
      <c r="M2758" t="s">
        <v>2701</v>
      </c>
      <c r="N2758" s="30">
        <v>1</v>
      </c>
      <c r="O2758" s="57">
        <v>1</v>
      </c>
      <c r="P2758" s="31">
        <v>1</v>
      </c>
    </row>
    <row r="2759" spans="13:16" x14ac:dyDescent="0.25">
      <c r="M2759" t="s">
        <v>2702</v>
      </c>
      <c r="N2759" s="30">
        <v>1</v>
      </c>
      <c r="O2759" s="57">
        <v>1</v>
      </c>
      <c r="P2759" s="31">
        <v>1</v>
      </c>
    </row>
    <row r="2760" spans="13:16" x14ac:dyDescent="0.25">
      <c r="M2760" t="s">
        <v>2703</v>
      </c>
      <c r="N2760" s="30">
        <v>1</v>
      </c>
      <c r="O2760" s="57">
        <v>1</v>
      </c>
      <c r="P2760" s="31">
        <v>1</v>
      </c>
    </row>
    <row r="2761" spans="13:16" x14ac:dyDescent="0.25">
      <c r="M2761" t="s">
        <v>2704</v>
      </c>
      <c r="N2761" s="30">
        <v>1</v>
      </c>
      <c r="O2761" s="57">
        <v>1</v>
      </c>
      <c r="P2761" s="31">
        <v>1</v>
      </c>
    </row>
    <row r="2762" spans="13:16" x14ac:dyDescent="0.25">
      <c r="M2762" t="s">
        <v>2705</v>
      </c>
      <c r="N2762" s="30">
        <v>1</v>
      </c>
      <c r="O2762" s="57">
        <v>1</v>
      </c>
      <c r="P2762" s="31">
        <v>1</v>
      </c>
    </row>
    <row r="2763" spans="13:16" x14ac:dyDescent="0.25">
      <c r="M2763" t="s">
        <v>2706</v>
      </c>
      <c r="N2763" s="30">
        <v>1</v>
      </c>
      <c r="O2763" s="57">
        <v>1</v>
      </c>
      <c r="P2763" s="31">
        <v>1</v>
      </c>
    </row>
    <row r="2764" spans="13:16" x14ac:dyDescent="0.25">
      <c r="M2764" t="s">
        <v>2707</v>
      </c>
      <c r="N2764" s="30">
        <v>1</v>
      </c>
      <c r="O2764" s="57">
        <v>1</v>
      </c>
      <c r="P2764" s="31">
        <v>1</v>
      </c>
    </row>
    <row r="2765" spans="13:16" x14ac:dyDescent="0.25">
      <c r="M2765" t="s">
        <v>2708</v>
      </c>
      <c r="N2765" s="30">
        <v>1</v>
      </c>
      <c r="O2765" s="57">
        <v>1</v>
      </c>
      <c r="P2765" s="31">
        <v>1</v>
      </c>
    </row>
    <row r="2766" spans="13:16" x14ac:dyDescent="0.25">
      <c r="M2766" t="s">
        <v>2709</v>
      </c>
      <c r="N2766" s="30">
        <v>1</v>
      </c>
      <c r="O2766" s="57">
        <v>1</v>
      </c>
      <c r="P2766" s="31">
        <v>1</v>
      </c>
    </row>
    <row r="2767" spans="13:16" x14ac:dyDescent="0.25">
      <c r="M2767" t="s">
        <v>2710</v>
      </c>
      <c r="N2767" s="30">
        <v>1</v>
      </c>
      <c r="O2767" s="57">
        <v>1</v>
      </c>
      <c r="P2767" s="31">
        <v>1</v>
      </c>
    </row>
    <row r="2768" spans="13:16" x14ac:dyDescent="0.25">
      <c r="M2768" t="s">
        <v>2711</v>
      </c>
      <c r="N2768" s="30">
        <v>1</v>
      </c>
      <c r="O2768" s="57">
        <v>1</v>
      </c>
      <c r="P2768" s="31">
        <v>1</v>
      </c>
    </row>
    <row r="2769" spans="13:16" x14ac:dyDescent="0.25">
      <c r="M2769" t="s">
        <v>2712</v>
      </c>
      <c r="N2769" s="30">
        <v>1</v>
      </c>
      <c r="O2769" s="57">
        <v>1</v>
      </c>
      <c r="P2769" s="31">
        <v>1</v>
      </c>
    </row>
    <row r="2770" spans="13:16" x14ac:dyDescent="0.25">
      <c r="M2770" t="s">
        <v>2713</v>
      </c>
      <c r="N2770" s="30">
        <v>1</v>
      </c>
      <c r="O2770" s="57">
        <v>1</v>
      </c>
      <c r="P2770" s="31">
        <v>1</v>
      </c>
    </row>
    <row r="2771" spans="13:16" x14ac:dyDescent="0.25">
      <c r="M2771" t="s">
        <v>2714</v>
      </c>
      <c r="N2771" s="30">
        <v>1</v>
      </c>
      <c r="O2771" s="57">
        <v>1</v>
      </c>
      <c r="P2771" s="31">
        <v>0</v>
      </c>
    </row>
    <row r="2772" spans="13:16" x14ac:dyDescent="0.25">
      <c r="M2772" t="s">
        <v>2715</v>
      </c>
      <c r="N2772" s="30">
        <v>1</v>
      </c>
      <c r="O2772" s="57">
        <v>1</v>
      </c>
      <c r="P2772" s="31">
        <v>1</v>
      </c>
    </row>
    <row r="2773" spans="13:16" x14ac:dyDescent="0.25">
      <c r="M2773" t="s">
        <v>2716</v>
      </c>
      <c r="N2773" s="30">
        <v>1</v>
      </c>
      <c r="O2773" s="57">
        <v>1</v>
      </c>
      <c r="P2773" s="31">
        <v>1</v>
      </c>
    </row>
    <row r="2774" spans="13:16" x14ac:dyDescent="0.25">
      <c r="M2774" t="s">
        <v>2717</v>
      </c>
      <c r="N2774" s="30">
        <v>1</v>
      </c>
      <c r="O2774" s="57">
        <v>1</v>
      </c>
      <c r="P2774" s="31">
        <v>1</v>
      </c>
    </row>
    <row r="2775" spans="13:16" x14ac:dyDescent="0.25">
      <c r="M2775" t="s">
        <v>2718</v>
      </c>
      <c r="N2775" s="30">
        <v>1</v>
      </c>
      <c r="O2775" s="57">
        <v>1</v>
      </c>
      <c r="P2775" s="31">
        <v>1</v>
      </c>
    </row>
    <row r="2776" spans="13:16" x14ac:dyDescent="0.25">
      <c r="M2776" t="s">
        <v>2719</v>
      </c>
      <c r="N2776" s="30">
        <v>1</v>
      </c>
      <c r="O2776" s="57">
        <v>1</v>
      </c>
      <c r="P2776" s="31">
        <v>1</v>
      </c>
    </row>
    <row r="2777" spans="13:16" x14ac:dyDescent="0.25">
      <c r="M2777" t="s">
        <v>2720</v>
      </c>
      <c r="N2777" s="30">
        <v>1</v>
      </c>
      <c r="O2777" s="57">
        <v>1</v>
      </c>
      <c r="P2777" s="31">
        <v>1</v>
      </c>
    </row>
    <row r="2778" spans="13:16" x14ac:dyDescent="0.25">
      <c r="M2778" t="s">
        <v>2721</v>
      </c>
      <c r="N2778" s="30">
        <v>1</v>
      </c>
      <c r="O2778" s="57">
        <v>1</v>
      </c>
      <c r="P2778" s="31">
        <v>1</v>
      </c>
    </row>
    <row r="2779" spans="13:16" x14ac:dyDescent="0.25">
      <c r="M2779" t="s">
        <v>2722</v>
      </c>
      <c r="N2779" s="30">
        <v>1</v>
      </c>
      <c r="O2779" s="57">
        <v>1</v>
      </c>
      <c r="P2779" s="31">
        <v>1</v>
      </c>
    </row>
    <row r="2780" spans="13:16" x14ac:dyDescent="0.25">
      <c r="M2780" t="s">
        <v>2723</v>
      </c>
      <c r="N2780" s="30">
        <v>1</v>
      </c>
      <c r="O2780" s="57">
        <v>0</v>
      </c>
      <c r="P2780" s="31">
        <v>1</v>
      </c>
    </row>
    <row r="2781" spans="13:16" x14ac:dyDescent="0.25">
      <c r="M2781" t="s">
        <v>2724</v>
      </c>
      <c r="N2781" s="30">
        <v>1</v>
      </c>
      <c r="O2781" s="57">
        <v>1</v>
      </c>
      <c r="P2781" s="31">
        <v>1</v>
      </c>
    </row>
    <row r="2782" spans="13:16" x14ac:dyDescent="0.25">
      <c r="M2782" t="s">
        <v>2725</v>
      </c>
      <c r="N2782" s="30">
        <v>1</v>
      </c>
      <c r="O2782" s="57">
        <v>1</v>
      </c>
      <c r="P2782" s="31">
        <v>1</v>
      </c>
    </row>
    <row r="2783" spans="13:16" x14ac:dyDescent="0.25">
      <c r="M2783" t="s">
        <v>2726</v>
      </c>
      <c r="N2783" s="30">
        <v>1</v>
      </c>
      <c r="O2783" s="57">
        <v>1</v>
      </c>
      <c r="P2783" s="31">
        <v>1</v>
      </c>
    </row>
    <row r="2784" spans="13:16" x14ac:dyDescent="0.25">
      <c r="M2784" t="s">
        <v>2727</v>
      </c>
      <c r="N2784" s="30">
        <v>1</v>
      </c>
      <c r="O2784" s="57">
        <v>0</v>
      </c>
      <c r="P2784" s="31">
        <v>1</v>
      </c>
    </row>
    <row r="2785" spans="13:16" x14ac:dyDescent="0.25">
      <c r="M2785" t="s">
        <v>2728</v>
      </c>
      <c r="N2785" s="30">
        <v>1</v>
      </c>
      <c r="O2785" s="57">
        <v>1</v>
      </c>
      <c r="P2785" s="31">
        <v>1</v>
      </c>
    </row>
    <row r="2786" spans="13:16" x14ac:dyDescent="0.25">
      <c r="M2786" t="s">
        <v>2729</v>
      </c>
      <c r="N2786" s="30">
        <v>1</v>
      </c>
      <c r="O2786" s="57">
        <v>1</v>
      </c>
      <c r="P2786" s="31">
        <v>1</v>
      </c>
    </row>
    <row r="2787" spans="13:16" x14ac:dyDescent="0.25">
      <c r="M2787" t="s">
        <v>2730</v>
      </c>
      <c r="N2787" s="30">
        <v>1</v>
      </c>
      <c r="O2787" s="57">
        <v>1</v>
      </c>
      <c r="P2787" s="31">
        <v>1</v>
      </c>
    </row>
    <row r="2788" spans="13:16" x14ac:dyDescent="0.25">
      <c r="M2788" t="s">
        <v>2731</v>
      </c>
      <c r="N2788" s="30">
        <v>1</v>
      </c>
      <c r="O2788" s="57">
        <v>1</v>
      </c>
      <c r="P2788" s="31">
        <v>1</v>
      </c>
    </row>
    <row r="2789" spans="13:16" x14ac:dyDescent="0.25">
      <c r="M2789" t="s">
        <v>2732</v>
      </c>
      <c r="N2789" s="30">
        <v>1</v>
      </c>
      <c r="O2789" s="57">
        <v>1</v>
      </c>
      <c r="P2789" s="31">
        <v>1</v>
      </c>
    </row>
    <row r="2790" spans="13:16" x14ac:dyDescent="0.25">
      <c r="M2790" t="s">
        <v>2733</v>
      </c>
      <c r="N2790" s="30">
        <v>1</v>
      </c>
      <c r="O2790" s="57">
        <v>1</v>
      </c>
      <c r="P2790" s="31">
        <v>1</v>
      </c>
    </row>
    <row r="2791" spans="13:16" x14ac:dyDescent="0.25">
      <c r="M2791" t="s">
        <v>2734</v>
      </c>
      <c r="N2791" s="30">
        <v>1</v>
      </c>
      <c r="O2791" s="57">
        <v>1</v>
      </c>
      <c r="P2791" s="31">
        <v>1</v>
      </c>
    </row>
    <row r="2792" spans="13:16" x14ac:dyDescent="0.25">
      <c r="M2792" t="s">
        <v>2735</v>
      </c>
      <c r="N2792" s="30">
        <v>1</v>
      </c>
      <c r="O2792" s="57">
        <v>1</v>
      </c>
      <c r="P2792" s="31">
        <v>1</v>
      </c>
    </row>
    <row r="2793" spans="13:16" x14ac:dyDescent="0.25">
      <c r="M2793" t="s">
        <v>2736</v>
      </c>
      <c r="N2793" s="30">
        <v>1</v>
      </c>
      <c r="O2793" s="57">
        <v>1</v>
      </c>
      <c r="P2793" s="31">
        <v>1</v>
      </c>
    </row>
    <row r="2794" spans="13:16" x14ac:dyDescent="0.25">
      <c r="M2794" t="s">
        <v>2737</v>
      </c>
      <c r="N2794" s="30">
        <v>0</v>
      </c>
      <c r="O2794" s="57">
        <v>0</v>
      </c>
      <c r="P2794" s="31">
        <v>0</v>
      </c>
    </row>
    <row r="2795" spans="13:16" x14ac:dyDescent="0.25">
      <c r="M2795" t="s">
        <v>2738</v>
      </c>
      <c r="N2795" s="30">
        <v>1</v>
      </c>
      <c r="O2795" s="57">
        <v>1</v>
      </c>
      <c r="P2795" s="31">
        <v>1</v>
      </c>
    </row>
    <row r="2796" spans="13:16" x14ac:dyDescent="0.25">
      <c r="M2796" t="s">
        <v>2739</v>
      </c>
      <c r="N2796" s="30">
        <v>1</v>
      </c>
      <c r="O2796" s="57">
        <v>1</v>
      </c>
      <c r="P2796" s="31">
        <v>1</v>
      </c>
    </row>
    <row r="2797" spans="13:16" x14ac:dyDescent="0.25">
      <c r="M2797" t="s">
        <v>2740</v>
      </c>
      <c r="N2797" s="30">
        <v>1</v>
      </c>
      <c r="O2797" s="57">
        <v>1</v>
      </c>
      <c r="P2797" s="31">
        <v>1</v>
      </c>
    </row>
    <row r="2798" spans="13:16" x14ac:dyDescent="0.25">
      <c r="M2798" t="s">
        <v>2741</v>
      </c>
      <c r="N2798" s="30">
        <v>1</v>
      </c>
      <c r="O2798" s="57">
        <v>1</v>
      </c>
      <c r="P2798" s="31">
        <v>1</v>
      </c>
    </row>
    <row r="2799" spans="13:16" x14ac:dyDescent="0.25">
      <c r="M2799" t="s">
        <v>2742</v>
      </c>
      <c r="N2799" s="30">
        <v>1</v>
      </c>
      <c r="O2799" s="57">
        <v>1</v>
      </c>
      <c r="P2799" s="31">
        <v>1</v>
      </c>
    </row>
    <row r="2800" spans="13:16" x14ac:dyDescent="0.25">
      <c r="M2800" t="s">
        <v>2743</v>
      </c>
      <c r="N2800" s="30">
        <v>1</v>
      </c>
      <c r="O2800" s="57">
        <v>1</v>
      </c>
      <c r="P2800" s="31">
        <v>1</v>
      </c>
    </row>
    <row r="2801" spans="13:16" x14ac:dyDescent="0.25">
      <c r="M2801" t="s">
        <v>2744</v>
      </c>
      <c r="N2801" s="30">
        <v>1</v>
      </c>
      <c r="O2801" s="57">
        <v>1</v>
      </c>
      <c r="P2801" s="31">
        <v>1</v>
      </c>
    </row>
    <row r="2802" spans="13:16" x14ac:dyDescent="0.25">
      <c r="M2802" t="s">
        <v>2745</v>
      </c>
      <c r="N2802" s="30">
        <v>1</v>
      </c>
      <c r="O2802" s="57">
        <v>1</v>
      </c>
      <c r="P2802" s="31">
        <v>1</v>
      </c>
    </row>
    <row r="2803" spans="13:16" x14ac:dyDescent="0.25">
      <c r="M2803" t="s">
        <v>2746</v>
      </c>
      <c r="N2803" s="30">
        <v>1</v>
      </c>
      <c r="O2803" s="57">
        <v>1</v>
      </c>
      <c r="P2803" s="31">
        <v>1</v>
      </c>
    </row>
    <row r="2804" spans="13:16" x14ac:dyDescent="0.25">
      <c r="M2804" t="s">
        <v>2747</v>
      </c>
      <c r="N2804" s="30">
        <v>1</v>
      </c>
      <c r="O2804" s="57">
        <v>1</v>
      </c>
      <c r="P2804" s="31">
        <v>1</v>
      </c>
    </row>
    <row r="2805" spans="13:16" x14ac:dyDescent="0.25">
      <c r="M2805" t="s">
        <v>2748</v>
      </c>
      <c r="N2805" s="30">
        <v>1</v>
      </c>
      <c r="O2805" s="57">
        <v>1</v>
      </c>
      <c r="P2805" s="31">
        <v>1</v>
      </c>
    </row>
    <row r="2806" spans="13:16" x14ac:dyDescent="0.25">
      <c r="M2806" t="s">
        <v>2749</v>
      </c>
      <c r="N2806" s="30">
        <v>1</v>
      </c>
      <c r="O2806" s="57">
        <v>1</v>
      </c>
      <c r="P2806" s="31">
        <v>1</v>
      </c>
    </row>
    <row r="2807" spans="13:16" x14ac:dyDescent="0.25">
      <c r="M2807" t="s">
        <v>2750</v>
      </c>
      <c r="N2807" s="30">
        <v>1</v>
      </c>
      <c r="O2807" s="57">
        <v>1</v>
      </c>
      <c r="P2807" s="31">
        <v>1</v>
      </c>
    </row>
    <row r="2808" spans="13:16" x14ac:dyDescent="0.25">
      <c r="M2808" t="s">
        <v>2751</v>
      </c>
      <c r="N2808" s="30">
        <v>1</v>
      </c>
      <c r="O2808" s="57">
        <v>1</v>
      </c>
      <c r="P2808" s="31">
        <v>1</v>
      </c>
    </row>
    <row r="2809" spans="13:16" x14ac:dyDescent="0.25">
      <c r="M2809" t="s">
        <v>2752</v>
      </c>
      <c r="N2809" s="30">
        <v>1</v>
      </c>
      <c r="O2809" s="57">
        <v>1</v>
      </c>
      <c r="P2809" s="31">
        <v>0</v>
      </c>
    </row>
    <row r="2810" spans="13:16" x14ac:dyDescent="0.25">
      <c r="M2810" t="s">
        <v>2753</v>
      </c>
      <c r="N2810" s="30">
        <v>1</v>
      </c>
      <c r="O2810" s="57">
        <v>1</v>
      </c>
      <c r="P2810" s="31">
        <v>1</v>
      </c>
    </row>
    <row r="2811" spans="13:16" x14ac:dyDescent="0.25">
      <c r="M2811" t="s">
        <v>2754</v>
      </c>
      <c r="N2811" s="30">
        <v>1</v>
      </c>
      <c r="O2811" s="57">
        <v>1</v>
      </c>
      <c r="P2811" s="31">
        <v>1</v>
      </c>
    </row>
    <row r="2812" spans="13:16" x14ac:dyDescent="0.25">
      <c r="M2812" t="s">
        <v>2755</v>
      </c>
      <c r="N2812" s="30">
        <v>1</v>
      </c>
      <c r="O2812" s="57">
        <v>1</v>
      </c>
      <c r="P2812" s="31">
        <v>1</v>
      </c>
    </row>
    <row r="2813" spans="13:16" x14ac:dyDescent="0.25">
      <c r="M2813" t="s">
        <v>2756</v>
      </c>
      <c r="N2813" s="30">
        <v>1</v>
      </c>
      <c r="O2813" s="57">
        <v>1</v>
      </c>
      <c r="P2813" s="31">
        <v>1</v>
      </c>
    </row>
    <row r="2814" spans="13:16" x14ac:dyDescent="0.25">
      <c r="M2814" t="s">
        <v>2757</v>
      </c>
      <c r="N2814" s="30">
        <v>1</v>
      </c>
      <c r="O2814" s="57">
        <v>0</v>
      </c>
      <c r="P2814" s="31">
        <v>1</v>
      </c>
    </row>
    <row r="2815" spans="13:16" x14ac:dyDescent="0.25">
      <c r="M2815" t="s">
        <v>2758</v>
      </c>
      <c r="N2815" s="30">
        <v>1</v>
      </c>
      <c r="O2815" s="57">
        <v>1</v>
      </c>
      <c r="P2815" s="31">
        <v>1</v>
      </c>
    </row>
    <row r="2816" spans="13:16" x14ac:dyDescent="0.25">
      <c r="M2816" t="s">
        <v>2759</v>
      </c>
      <c r="N2816" s="30">
        <v>0</v>
      </c>
      <c r="O2816" s="57">
        <v>0</v>
      </c>
      <c r="P2816" s="31">
        <v>1</v>
      </c>
    </row>
    <row r="2817" spans="13:16" x14ac:dyDescent="0.25">
      <c r="M2817" t="s">
        <v>2760</v>
      </c>
      <c r="N2817" s="30">
        <v>1</v>
      </c>
      <c r="O2817" s="57">
        <v>1</v>
      </c>
      <c r="P2817" s="31">
        <v>1</v>
      </c>
    </row>
    <row r="2818" spans="13:16" x14ac:dyDescent="0.25">
      <c r="M2818" t="s">
        <v>2761</v>
      </c>
      <c r="N2818" s="30">
        <v>1</v>
      </c>
      <c r="O2818" s="57">
        <v>1</v>
      </c>
      <c r="P2818" s="31">
        <v>1</v>
      </c>
    </row>
    <row r="2819" spans="13:16" x14ac:dyDescent="0.25">
      <c r="M2819" t="s">
        <v>2762</v>
      </c>
      <c r="N2819" s="30">
        <v>1</v>
      </c>
      <c r="O2819" s="57">
        <v>1</v>
      </c>
      <c r="P2819" s="31">
        <v>1</v>
      </c>
    </row>
    <row r="2820" spans="13:16" x14ac:dyDescent="0.25">
      <c r="M2820" t="s">
        <v>2763</v>
      </c>
      <c r="N2820" s="30">
        <v>1</v>
      </c>
      <c r="O2820" s="57">
        <v>1</v>
      </c>
      <c r="P2820" s="31">
        <v>1</v>
      </c>
    </row>
    <row r="2821" spans="13:16" x14ac:dyDescent="0.25">
      <c r="M2821" t="s">
        <v>2764</v>
      </c>
      <c r="N2821" s="30">
        <v>1</v>
      </c>
      <c r="O2821" s="57">
        <v>1</v>
      </c>
      <c r="P2821" s="31">
        <v>1</v>
      </c>
    </row>
    <row r="2822" spans="13:16" x14ac:dyDescent="0.25">
      <c r="M2822" t="s">
        <v>2765</v>
      </c>
      <c r="N2822" s="30">
        <v>1</v>
      </c>
      <c r="O2822" s="57">
        <v>1</v>
      </c>
      <c r="P2822" s="31">
        <v>1</v>
      </c>
    </row>
    <row r="2823" spans="13:16" x14ac:dyDescent="0.25">
      <c r="M2823" t="s">
        <v>2766</v>
      </c>
      <c r="N2823" s="30">
        <v>1</v>
      </c>
      <c r="O2823" s="57">
        <v>1</v>
      </c>
      <c r="P2823" s="31">
        <v>1</v>
      </c>
    </row>
    <row r="2824" spans="13:16" x14ac:dyDescent="0.25">
      <c r="M2824" t="s">
        <v>2767</v>
      </c>
      <c r="N2824" s="30">
        <v>1</v>
      </c>
      <c r="O2824" s="57">
        <v>1</v>
      </c>
      <c r="P2824" s="31">
        <v>1</v>
      </c>
    </row>
    <row r="2825" spans="13:16" x14ac:dyDescent="0.25">
      <c r="M2825" t="s">
        <v>2768</v>
      </c>
      <c r="N2825" s="30">
        <v>1</v>
      </c>
      <c r="O2825" s="57">
        <v>1</v>
      </c>
      <c r="P2825" s="31">
        <v>0</v>
      </c>
    </row>
    <row r="2826" spans="13:16" x14ac:dyDescent="0.25">
      <c r="M2826" t="s">
        <v>2769</v>
      </c>
      <c r="N2826" s="30">
        <v>1</v>
      </c>
      <c r="O2826" s="57">
        <v>1</v>
      </c>
      <c r="P2826" s="31">
        <v>1</v>
      </c>
    </row>
    <row r="2827" spans="13:16" x14ac:dyDescent="0.25">
      <c r="M2827" t="s">
        <v>2770</v>
      </c>
      <c r="N2827" s="30">
        <v>1</v>
      </c>
      <c r="O2827" s="57">
        <v>1</v>
      </c>
      <c r="P2827" s="31">
        <v>1</v>
      </c>
    </row>
    <row r="2828" spans="13:16" x14ac:dyDescent="0.25">
      <c r="M2828" t="s">
        <v>2771</v>
      </c>
      <c r="N2828" s="30">
        <v>1</v>
      </c>
      <c r="O2828" s="57">
        <v>1</v>
      </c>
      <c r="P2828" s="31">
        <v>1</v>
      </c>
    </row>
    <row r="2829" spans="13:16" x14ac:dyDescent="0.25">
      <c r="M2829" t="s">
        <v>2772</v>
      </c>
      <c r="N2829" s="30">
        <v>1</v>
      </c>
      <c r="O2829" s="57">
        <v>1</v>
      </c>
      <c r="P2829" s="31">
        <v>1</v>
      </c>
    </row>
    <row r="2830" spans="13:16" x14ac:dyDescent="0.25">
      <c r="M2830" t="s">
        <v>2773</v>
      </c>
      <c r="N2830" s="30">
        <v>1</v>
      </c>
      <c r="O2830" s="57">
        <v>1</v>
      </c>
      <c r="P2830" s="31">
        <v>1</v>
      </c>
    </row>
    <row r="2831" spans="13:16" x14ac:dyDescent="0.25">
      <c r="M2831" t="s">
        <v>2774</v>
      </c>
      <c r="N2831" s="30">
        <v>1</v>
      </c>
      <c r="O2831" s="57">
        <v>1</v>
      </c>
      <c r="P2831" s="31">
        <v>1</v>
      </c>
    </row>
    <row r="2832" spans="13:16" x14ac:dyDescent="0.25">
      <c r="M2832" t="s">
        <v>2775</v>
      </c>
      <c r="N2832" s="30">
        <v>1</v>
      </c>
      <c r="O2832" s="57">
        <v>1</v>
      </c>
      <c r="P2832" s="31">
        <v>1</v>
      </c>
    </row>
    <row r="2833" spans="13:16" x14ac:dyDescent="0.25">
      <c r="M2833" t="s">
        <v>2776</v>
      </c>
      <c r="N2833" s="30">
        <v>1</v>
      </c>
      <c r="O2833" s="57">
        <v>1</v>
      </c>
      <c r="P2833" s="31">
        <v>1</v>
      </c>
    </row>
    <row r="2834" spans="13:16" x14ac:dyDescent="0.25">
      <c r="M2834" t="s">
        <v>2777</v>
      </c>
      <c r="N2834" s="30">
        <v>1</v>
      </c>
      <c r="O2834" s="57">
        <v>1</v>
      </c>
      <c r="P2834" s="31">
        <v>1</v>
      </c>
    </row>
    <row r="2835" spans="13:16" x14ac:dyDescent="0.25">
      <c r="M2835" t="s">
        <v>2778</v>
      </c>
      <c r="N2835" s="30">
        <v>1</v>
      </c>
      <c r="O2835" s="57">
        <v>1</v>
      </c>
      <c r="P2835" s="31">
        <v>1</v>
      </c>
    </row>
    <row r="2836" spans="13:16" x14ac:dyDescent="0.25">
      <c r="M2836" t="s">
        <v>2779</v>
      </c>
      <c r="N2836" s="30">
        <v>1</v>
      </c>
      <c r="O2836" s="57">
        <v>1</v>
      </c>
      <c r="P2836" s="31">
        <v>1</v>
      </c>
    </row>
    <row r="2837" spans="13:16" x14ac:dyDescent="0.25">
      <c r="M2837" t="s">
        <v>2780</v>
      </c>
      <c r="N2837" s="30">
        <v>1</v>
      </c>
      <c r="O2837" s="57">
        <v>1</v>
      </c>
      <c r="P2837" s="31">
        <v>1</v>
      </c>
    </row>
    <row r="2838" spans="13:16" x14ac:dyDescent="0.25">
      <c r="M2838" t="s">
        <v>2781</v>
      </c>
      <c r="N2838" s="30">
        <v>1</v>
      </c>
      <c r="O2838" s="57">
        <v>1</v>
      </c>
      <c r="P2838" s="31">
        <v>1</v>
      </c>
    </row>
    <row r="2839" spans="13:16" x14ac:dyDescent="0.25">
      <c r="M2839" t="s">
        <v>2782</v>
      </c>
      <c r="N2839" s="30">
        <v>1</v>
      </c>
      <c r="O2839" s="57">
        <v>1</v>
      </c>
      <c r="P2839" s="31">
        <v>1</v>
      </c>
    </row>
    <row r="2840" spans="13:16" x14ac:dyDescent="0.25">
      <c r="M2840" t="s">
        <v>2783</v>
      </c>
      <c r="N2840" s="30">
        <v>1</v>
      </c>
      <c r="O2840" s="57">
        <v>1</v>
      </c>
      <c r="P2840" s="31">
        <v>1</v>
      </c>
    </row>
    <row r="2841" spans="13:16" x14ac:dyDescent="0.25">
      <c r="M2841" t="s">
        <v>2784</v>
      </c>
      <c r="N2841" s="30">
        <v>1</v>
      </c>
      <c r="O2841" s="57">
        <v>1</v>
      </c>
      <c r="P2841" s="31">
        <v>1</v>
      </c>
    </row>
    <row r="2842" spans="13:16" x14ac:dyDescent="0.25">
      <c r="M2842" t="s">
        <v>2785</v>
      </c>
      <c r="N2842" s="30">
        <v>1</v>
      </c>
      <c r="O2842" s="57">
        <v>1</v>
      </c>
      <c r="P2842" s="31">
        <v>1</v>
      </c>
    </row>
    <row r="2843" spans="13:16" x14ac:dyDescent="0.25">
      <c r="M2843" t="s">
        <v>2786</v>
      </c>
      <c r="N2843" s="30">
        <v>1</v>
      </c>
      <c r="O2843" s="57">
        <v>1</v>
      </c>
      <c r="P2843" s="31">
        <v>1</v>
      </c>
    </row>
    <row r="2844" spans="13:16" x14ac:dyDescent="0.25">
      <c r="M2844" t="s">
        <v>2787</v>
      </c>
      <c r="N2844" s="30">
        <v>1</v>
      </c>
      <c r="O2844" s="57">
        <v>1</v>
      </c>
      <c r="P2844" s="31">
        <v>1</v>
      </c>
    </row>
    <row r="2845" spans="13:16" x14ac:dyDescent="0.25">
      <c r="M2845" t="s">
        <v>2788</v>
      </c>
      <c r="N2845" s="30">
        <v>1</v>
      </c>
      <c r="O2845" s="57">
        <v>1</v>
      </c>
      <c r="P2845" s="31">
        <v>1</v>
      </c>
    </row>
    <row r="2846" spans="13:16" x14ac:dyDescent="0.25">
      <c r="M2846" t="s">
        <v>2789</v>
      </c>
      <c r="N2846" s="30">
        <v>1</v>
      </c>
      <c r="O2846" s="57">
        <v>1</v>
      </c>
      <c r="P2846" s="31">
        <v>1</v>
      </c>
    </row>
    <row r="2847" spans="13:16" x14ac:dyDescent="0.25">
      <c r="M2847" t="s">
        <v>2790</v>
      </c>
      <c r="N2847" s="30">
        <v>1</v>
      </c>
      <c r="O2847" s="57">
        <v>1</v>
      </c>
      <c r="P2847" s="31">
        <v>1</v>
      </c>
    </row>
    <row r="2848" spans="13:16" x14ac:dyDescent="0.25">
      <c r="M2848" t="s">
        <v>2791</v>
      </c>
      <c r="N2848" s="30">
        <v>1</v>
      </c>
      <c r="O2848" s="57">
        <v>1</v>
      </c>
      <c r="P2848" s="31">
        <v>1</v>
      </c>
    </row>
    <row r="2849" spans="13:16" x14ac:dyDescent="0.25">
      <c r="M2849" t="s">
        <v>2792</v>
      </c>
      <c r="N2849" s="30">
        <v>1</v>
      </c>
      <c r="O2849" s="57">
        <v>1</v>
      </c>
      <c r="P2849" s="31">
        <v>1</v>
      </c>
    </row>
    <row r="2850" spans="13:16" x14ac:dyDescent="0.25">
      <c r="M2850" t="s">
        <v>2793</v>
      </c>
      <c r="N2850" s="30">
        <v>1</v>
      </c>
      <c r="O2850" s="57">
        <v>1</v>
      </c>
      <c r="P2850" s="31">
        <v>1</v>
      </c>
    </row>
    <row r="2851" spans="13:16" x14ac:dyDescent="0.25">
      <c r="M2851" t="s">
        <v>2794</v>
      </c>
      <c r="N2851" s="30">
        <v>0</v>
      </c>
      <c r="O2851" s="57">
        <v>1</v>
      </c>
      <c r="P2851" s="31">
        <v>1</v>
      </c>
    </row>
    <row r="2852" spans="13:16" x14ac:dyDescent="0.25">
      <c r="M2852" t="s">
        <v>2795</v>
      </c>
      <c r="N2852" s="30">
        <v>1</v>
      </c>
      <c r="O2852" s="57">
        <v>1</v>
      </c>
      <c r="P2852" s="31">
        <v>1</v>
      </c>
    </row>
    <row r="2853" spans="13:16" x14ac:dyDescent="0.25">
      <c r="M2853" t="s">
        <v>2796</v>
      </c>
      <c r="N2853" s="30">
        <v>1</v>
      </c>
      <c r="O2853" s="57">
        <v>1</v>
      </c>
      <c r="P2853" s="31">
        <v>1</v>
      </c>
    </row>
    <row r="2854" spans="13:16" x14ac:dyDescent="0.25">
      <c r="M2854" t="s">
        <v>2797</v>
      </c>
      <c r="N2854" s="30">
        <v>0</v>
      </c>
      <c r="O2854" s="57">
        <v>0</v>
      </c>
      <c r="P2854" s="31">
        <v>1</v>
      </c>
    </row>
    <row r="2855" spans="13:16" x14ac:dyDescent="0.25">
      <c r="M2855" t="s">
        <v>2798</v>
      </c>
      <c r="N2855" s="30">
        <v>1</v>
      </c>
      <c r="O2855" s="57">
        <v>1</v>
      </c>
      <c r="P2855" s="31">
        <v>1</v>
      </c>
    </row>
    <row r="2856" spans="13:16" x14ac:dyDescent="0.25">
      <c r="M2856" t="s">
        <v>2799</v>
      </c>
      <c r="N2856" s="30">
        <v>1</v>
      </c>
      <c r="O2856" s="57">
        <v>1</v>
      </c>
      <c r="P2856" s="31">
        <v>0</v>
      </c>
    </row>
    <row r="2857" spans="13:16" x14ac:dyDescent="0.25">
      <c r="M2857" t="s">
        <v>2800</v>
      </c>
      <c r="N2857" s="30">
        <v>1</v>
      </c>
      <c r="O2857" s="57">
        <v>1</v>
      </c>
      <c r="P2857" s="31">
        <v>1</v>
      </c>
    </row>
    <row r="2858" spans="13:16" x14ac:dyDescent="0.25">
      <c r="M2858" t="s">
        <v>2801</v>
      </c>
      <c r="N2858" s="30">
        <v>1</v>
      </c>
      <c r="O2858" s="57">
        <v>1</v>
      </c>
      <c r="P2858" s="31">
        <v>1</v>
      </c>
    </row>
    <row r="2859" spans="13:16" x14ac:dyDescent="0.25">
      <c r="M2859" t="s">
        <v>2802</v>
      </c>
      <c r="N2859" s="30">
        <v>1</v>
      </c>
      <c r="O2859" s="57">
        <v>1</v>
      </c>
      <c r="P2859" s="31">
        <v>1</v>
      </c>
    </row>
    <row r="2860" spans="13:16" x14ac:dyDescent="0.25">
      <c r="M2860" t="s">
        <v>2803</v>
      </c>
      <c r="N2860" s="30">
        <v>1</v>
      </c>
      <c r="O2860" s="57">
        <v>1</v>
      </c>
      <c r="P2860" s="31">
        <v>1</v>
      </c>
    </row>
    <row r="2861" spans="13:16" x14ac:dyDescent="0.25">
      <c r="M2861" t="s">
        <v>2804</v>
      </c>
      <c r="N2861" s="30">
        <v>1</v>
      </c>
      <c r="O2861" s="57">
        <v>1</v>
      </c>
      <c r="P2861" s="31">
        <v>1</v>
      </c>
    </row>
    <row r="2862" spans="13:16" x14ac:dyDescent="0.25">
      <c r="M2862" t="s">
        <v>2805</v>
      </c>
      <c r="N2862" s="30">
        <v>1</v>
      </c>
      <c r="O2862" s="57">
        <v>1</v>
      </c>
      <c r="P2862" s="31">
        <v>1</v>
      </c>
    </row>
    <row r="2863" spans="13:16" x14ac:dyDescent="0.25">
      <c r="M2863" t="s">
        <v>2806</v>
      </c>
      <c r="N2863" s="30">
        <v>1</v>
      </c>
      <c r="O2863" s="57">
        <v>1</v>
      </c>
      <c r="P2863" s="31">
        <v>1</v>
      </c>
    </row>
    <row r="2864" spans="13:16" x14ac:dyDescent="0.25">
      <c r="M2864" t="s">
        <v>2807</v>
      </c>
      <c r="N2864" s="30">
        <v>1</v>
      </c>
      <c r="O2864" s="57">
        <v>1</v>
      </c>
      <c r="P2864" s="31">
        <v>0</v>
      </c>
    </row>
    <row r="2865" spans="13:16" x14ac:dyDescent="0.25">
      <c r="M2865" t="s">
        <v>2808</v>
      </c>
      <c r="N2865" s="30">
        <v>1</v>
      </c>
      <c r="O2865" s="57">
        <v>1</v>
      </c>
      <c r="P2865" s="31">
        <v>1</v>
      </c>
    </row>
    <row r="2866" spans="13:16" x14ac:dyDescent="0.25">
      <c r="M2866" t="s">
        <v>2809</v>
      </c>
      <c r="N2866" s="30">
        <v>1</v>
      </c>
      <c r="O2866" s="57">
        <v>1</v>
      </c>
      <c r="P2866" s="31">
        <v>1</v>
      </c>
    </row>
    <row r="2867" spans="13:16" x14ac:dyDescent="0.25">
      <c r="M2867" t="s">
        <v>2810</v>
      </c>
      <c r="N2867" s="30">
        <v>1</v>
      </c>
      <c r="O2867" s="57">
        <v>1</v>
      </c>
      <c r="P2867" s="31">
        <v>1</v>
      </c>
    </row>
    <row r="2868" spans="13:16" x14ac:dyDescent="0.25">
      <c r="M2868" t="s">
        <v>2811</v>
      </c>
      <c r="N2868" s="30">
        <v>1</v>
      </c>
      <c r="O2868" s="57">
        <v>1</v>
      </c>
      <c r="P2868" s="31">
        <v>1</v>
      </c>
    </row>
    <row r="2869" spans="13:16" x14ac:dyDescent="0.25">
      <c r="M2869" t="s">
        <v>2812</v>
      </c>
      <c r="N2869" s="30">
        <v>1</v>
      </c>
      <c r="O2869" s="57">
        <v>1</v>
      </c>
      <c r="P2869" s="31">
        <v>1</v>
      </c>
    </row>
    <row r="2870" spans="13:16" x14ac:dyDescent="0.25">
      <c r="M2870" t="s">
        <v>2813</v>
      </c>
      <c r="N2870" s="30">
        <v>1</v>
      </c>
      <c r="O2870" s="57">
        <v>1</v>
      </c>
      <c r="P2870" s="31">
        <v>1</v>
      </c>
    </row>
    <row r="2871" spans="13:16" x14ac:dyDescent="0.25">
      <c r="M2871" t="s">
        <v>2814</v>
      </c>
      <c r="N2871" s="30">
        <v>1</v>
      </c>
      <c r="O2871" s="57">
        <v>1</v>
      </c>
      <c r="P2871" s="31">
        <v>0</v>
      </c>
    </row>
    <row r="2872" spans="13:16" x14ac:dyDescent="0.25">
      <c r="M2872" t="s">
        <v>2815</v>
      </c>
      <c r="N2872" s="30">
        <v>1</v>
      </c>
      <c r="O2872" s="57">
        <v>1</v>
      </c>
      <c r="P2872" s="31">
        <v>1</v>
      </c>
    </row>
    <row r="2873" spans="13:16" x14ac:dyDescent="0.25">
      <c r="M2873" t="s">
        <v>2816</v>
      </c>
      <c r="N2873" s="30">
        <v>1</v>
      </c>
      <c r="O2873" s="57">
        <v>1</v>
      </c>
      <c r="P2873" s="31">
        <v>0</v>
      </c>
    </row>
    <row r="2874" spans="13:16" x14ac:dyDescent="0.25">
      <c r="M2874" t="s">
        <v>2817</v>
      </c>
      <c r="N2874" s="30">
        <v>1</v>
      </c>
      <c r="O2874" s="57">
        <v>1</v>
      </c>
      <c r="P2874" s="31">
        <v>1</v>
      </c>
    </row>
    <row r="2875" spans="13:16" x14ac:dyDescent="0.25">
      <c r="M2875" t="s">
        <v>2818</v>
      </c>
      <c r="N2875" s="30">
        <v>1</v>
      </c>
      <c r="O2875" s="57">
        <v>1</v>
      </c>
      <c r="P2875" s="31">
        <v>1</v>
      </c>
    </row>
    <row r="2876" spans="13:16" x14ac:dyDescent="0.25">
      <c r="M2876" t="s">
        <v>2819</v>
      </c>
      <c r="N2876" s="30">
        <v>1</v>
      </c>
      <c r="O2876" s="57">
        <v>1</v>
      </c>
      <c r="P2876" s="31">
        <v>1</v>
      </c>
    </row>
    <row r="2877" spans="13:16" x14ac:dyDescent="0.25">
      <c r="M2877" t="s">
        <v>2820</v>
      </c>
      <c r="N2877" s="30">
        <v>1</v>
      </c>
      <c r="O2877" s="57">
        <v>1</v>
      </c>
      <c r="P2877" s="31">
        <v>1</v>
      </c>
    </row>
    <row r="2878" spans="13:16" x14ac:dyDescent="0.25">
      <c r="M2878" t="s">
        <v>2821</v>
      </c>
      <c r="N2878" s="30">
        <v>1</v>
      </c>
      <c r="O2878" s="57">
        <v>1</v>
      </c>
      <c r="P2878" s="31">
        <v>1</v>
      </c>
    </row>
    <row r="2879" spans="13:16" x14ac:dyDescent="0.25">
      <c r="M2879" t="s">
        <v>2822</v>
      </c>
      <c r="N2879" s="30">
        <v>1</v>
      </c>
      <c r="O2879" s="57">
        <v>1</v>
      </c>
      <c r="P2879" s="31">
        <v>1</v>
      </c>
    </row>
    <row r="2880" spans="13:16" x14ac:dyDescent="0.25">
      <c r="M2880" t="s">
        <v>2823</v>
      </c>
      <c r="N2880" s="30">
        <v>1</v>
      </c>
      <c r="O2880" s="57">
        <v>1</v>
      </c>
      <c r="P2880" s="31">
        <v>1</v>
      </c>
    </row>
    <row r="2881" spans="13:16" x14ac:dyDescent="0.25">
      <c r="M2881" t="s">
        <v>2824</v>
      </c>
      <c r="N2881" s="30">
        <v>1</v>
      </c>
      <c r="O2881" s="57">
        <v>1</v>
      </c>
      <c r="P2881" s="31">
        <v>1</v>
      </c>
    </row>
    <row r="2882" spans="13:16" x14ac:dyDescent="0.25">
      <c r="M2882" t="s">
        <v>2825</v>
      </c>
      <c r="N2882" s="30">
        <v>1</v>
      </c>
      <c r="O2882" s="57">
        <v>1</v>
      </c>
      <c r="P2882" s="31">
        <v>1</v>
      </c>
    </row>
    <row r="2883" spans="13:16" x14ac:dyDescent="0.25">
      <c r="M2883" t="s">
        <v>2826</v>
      </c>
      <c r="N2883" s="30">
        <v>1</v>
      </c>
      <c r="O2883" s="57">
        <v>1</v>
      </c>
      <c r="P2883" s="31">
        <v>1</v>
      </c>
    </row>
    <row r="2884" spans="13:16" x14ac:dyDescent="0.25">
      <c r="M2884" t="s">
        <v>2827</v>
      </c>
      <c r="N2884" s="30">
        <v>1</v>
      </c>
      <c r="O2884" s="57">
        <v>1</v>
      </c>
      <c r="P2884" s="31">
        <v>1</v>
      </c>
    </row>
    <row r="2885" spans="13:16" x14ac:dyDescent="0.25">
      <c r="M2885" t="s">
        <v>2828</v>
      </c>
      <c r="N2885" s="30">
        <v>1</v>
      </c>
      <c r="O2885" s="57">
        <v>1</v>
      </c>
      <c r="P2885" s="31">
        <v>1</v>
      </c>
    </row>
    <row r="2886" spans="13:16" x14ac:dyDescent="0.25">
      <c r="M2886" t="s">
        <v>2829</v>
      </c>
      <c r="N2886" s="30">
        <v>1</v>
      </c>
      <c r="O2886" s="57">
        <v>1</v>
      </c>
      <c r="P2886" s="31">
        <v>1</v>
      </c>
    </row>
    <row r="2887" spans="13:16" x14ac:dyDescent="0.25">
      <c r="M2887" t="s">
        <v>2830</v>
      </c>
      <c r="N2887" s="30">
        <v>1</v>
      </c>
      <c r="O2887" s="57">
        <v>1</v>
      </c>
      <c r="P2887" s="31">
        <v>1</v>
      </c>
    </row>
    <row r="2888" spans="13:16" x14ac:dyDescent="0.25">
      <c r="M2888" t="s">
        <v>2831</v>
      </c>
      <c r="N2888" s="30">
        <v>1</v>
      </c>
      <c r="O2888" s="57">
        <v>1</v>
      </c>
      <c r="P2888" s="31">
        <v>1</v>
      </c>
    </row>
    <row r="2889" spans="13:16" x14ac:dyDescent="0.25">
      <c r="M2889" t="s">
        <v>2832</v>
      </c>
      <c r="N2889" s="30">
        <v>1</v>
      </c>
      <c r="O2889" s="57">
        <v>1</v>
      </c>
      <c r="P2889" s="31">
        <v>1</v>
      </c>
    </row>
    <row r="2890" spans="13:16" x14ac:dyDescent="0.25">
      <c r="M2890" t="s">
        <v>2833</v>
      </c>
      <c r="N2890" s="30">
        <v>1</v>
      </c>
      <c r="O2890" s="57">
        <v>1</v>
      </c>
      <c r="P2890" s="31">
        <v>1</v>
      </c>
    </row>
    <row r="2891" spans="13:16" x14ac:dyDescent="0.25">
      <c r="M2891" t="s">
        <v>2834</v>
      </c>
      <c r="N2891" s="30">
        <v>1</v>
      </c>
      <c r="O2891" s="57">
        <v>1</v>
      </c>
      <c r="P2891" s="31">
        <v>1</v>
      </c>
    </row>
    <row r="2892" spans="13:16" x14ac:dyDescent="0.25">
      <c r="M2892" t="s">
        <v>2835</v>
      </c>
      <c r="N2892" s="30">
        <v>1</v>
      </c>
      <c r="O2892" s="57">
        <v>1</v>
      </c>
      <c r="P2892" s="31">
        <v>1</v>
      </c>
    </row>
    <row r="2893" spans="13:16" x14ac:dyDescent="0.25">
      <c r="M2893" t="s">
        <v>2836</v>
      </c>
      <c r="N2893" s="30">
        <v>1</v>
      </c>
      <c r="O2893" s="57">
        <v>1</v>
      </c>
      <c r="P2893" s="31">
        <v>1</v>
      </c>
    </row>
    <row r="2894" spans="13:16" x14ac:dyDescent="0.25">
      <c r="M2894" t="s">
        <v>2837</v>
      </c>
      <c r="N2894" s="30">
        <v>1</v>
      </c>
      <c r="O2894" s="57">
        <v>1</v>
      </c>
      <c r="P2894" s="31">
        <v>1</v>
      </c>
    </row>
    <row r="2895" spans="13:16" x14ac:dyDescent="0.25">
      <c r="M2895" t="s">
        <v>2838</v>
      </c>
      <c r="N2895" s="30">
        <v>1</v>
      </c>
      <c r="O2895" s="57">
        <v>1</v>
      </c>
      <c r="P2895" s="31">
        <v>1</v>
      </c>
    </row>
    <row r="2896" spans="13:16" x14ac:dyDescent="0.25">
      <c r="M2896" t="s">
        <v>2839</v>
      </c>
      <c r="N2896" s="30">
        <v>0</v>
      </c>
      <c r="O2896" s="57">
        <v>1</v>
      </c>
      <c r="P2896" s="31">
        <v>1</v>
      </c>
    </row>
    <row r="2897" spans="13:16" x14ac:dyDescent="0.25">
      <c r="M2897" t="s">
        <v>2840</v>
      </c>
      <c r="N2897" s="30">
        <v>1</v>
      </c>
      <c r="O2897" s="57">
        <v>1</v>
      </c>
      <c r="P2897" s="31">
        <v>0</v>
      </c>
    </row>
    <row r="2898" spans="13:16" x14ac:dyDescent="0.25">
      <c r="M2898" t="s">
        <v>2841</v>
      </c>
      <c r="N2898" s="30">
        <v>1</v>
      </c>
      <c r="O2898" s="57">
        <v>1</v>
      </c>
      <c r="P2898" s="31">
        <v>1</v>
      </c>
    </row>
    <row r="2899" spans="13:16" x14ac:dyDescent="0.25">
      <c r="M2899" t="s">
        <v>2842</v>
      </c>
      <c r="N2899" s="30">
        <v>1</v>
      </c>
      <c r="O2899" s="57">
        <v>1</v>
      </c>
      <c r="P2899" s="31">
        <v>1</v>
      </c>
    </row>
    <row r="2900" spans="13:16" x14ac:dyDescent="0.25">
      <c r="M2900" t="s">
        <v>2843</v>
      </c>
      <c r="N2900" s="30">
        <v>1</v>
      </c>
      <c r="O2900" s="57">
        <v>1</v>
      </c>
      <c r="P2900" s="31">
        <v>1</v>
      </c>
    </row>
    <row r="2901" spans="13:16" x14ac:dyDescent="0.25">
      <c r="M2901" t="s">
        <v>2844</v>
      </c>
      <c r="N2901" s="30">
        <v>1</v>
      </c>
      <c r="O2901" s="57">
        <v>1</v>
      </c>
      <c r="P2901" s="31">
        <v>1</v>
      </c>
    </row>
    <row r="2902" spans="13:16" x14ac:dyDescent="0.25">
      <c r="M2902" t="s">
        <v>2845</v>
      </c>
      <c r="N2902" s="30">
        <v>1</v>
      </c>
      <c r="O2902" s="57">
        <v>1</v>
      </c>
      <c r="P2902" s="31">
        <v>1</v>
      </c>
    </row>
    <row r="2903" spans="13:16" x14ac:dyDescent="0.25">
      <c r="M2903" t="s">
        <v>2846</v>
      </c>
      <c r="N2903" s="30">
        <v>1</v>
      </c>
      <c r="O2903" s="57">
        <v>1</v>
      </c>
      <c r="P2903" s="31">
        <v>0</v>
      </c>
    </row>
    <row r="2904" spans="13:16" x14ac:dyDescent="0.25">
      <c r="M2904" t="s">
        <v>2847</v>
      </c>
      <c r="N2904" s="30">
        <v>1</v>
      </c>
      <c r="O2904" s="57">
        <v>1</v>
      </c>
      <c r="P2904" s="31">
        <v>1</v>
      </c>
    </row>
    <row r="2905" spans="13:16" x14ac:dyDescent="0.25">
      <c r="M2905" t="s">
        <v>2848</v>
      </c>
      <c r="N2905" s="30">
        <v>1</v>
      </c>
      <c r="O2905" s="57">
        <v>1</v>
      </c>
      <c r="P2905" s="31">
        <v>1</v>
      </c>
    </row>
    <row r="2906" spans="13:16" x14ac:dyDescent="0.25">
      <c r="M2906" t="s">
        <v>2849</v>
      </c>
      <c r="N2906" s="30">
        <v>1</v>
      </c>
      <c r="O2906" s="57">
        <v>1</v>
      </c>
      <c r="P2906" s="31">
        <v>1</v>
      </c>
    </row>
    <row r="2907" spans="13:16" x14ac:dyDescent="0.25">
      <c r="M2907" t="s">
        <v>2850</v>
      </c>
      <c r="N2907" s="30">
        <v>1</v>
      </c>
      <c r="O2907" s="57">
        <v>1</v>
      </c>
      <c r="P2907" s="31">
        <v>1</v>
      </c>
    </row>
    <row r="2908" spans="13:16" x14ac:dyDescent="0.25">
      <c r="M2908" t="s">
        <v>2851</v>
      </c>
      <c r="N2908" s="30">
        <v>1</v>
      </c>
      <c r="O2908" s="57">
        <v>1</v>
      </c>
      <c r="P2908" s="31">
        <v>1</v>
      </c>
    </row>
    <row r="2909" spans="13:16" x14ac:dyDescent="0.25">
      <c r="M2909" t="s">
        <v>2852</v>
      </c>
      <c r="N2909" s="30">
        <v>1</v>
      </c>
      <c r="O2909" s="57">
        <v>1</v>
      </c>
      <c r="P2909" s="31">
        <v>1</v>
      </c>
    </row>
    <row r="2910" spans="13:16" x14ac:dyDescent="0.25">
      <c r="M2910" t="s">
        <v>2853</v>
      </c>
      <c r="N2910" s="30">
        <v>1</v>
      </c>
      <c r="O2910" s="57">
        <v>1</v>
      </c>
      <c r="P2910" s="31">
        <v>1</v>
      </c>
    </row>
    <row r="2911" spans="13:16" x14ac:dyDescent="0.25">
      <c r="M2911" t="s">
        <v>2854</v>
      </c>
      <c r="N2911" s="30">
        <v>1</v>
      </c>
      <c r="O2911" s="57">
        <v>1</v>
      </c>
      <c r="P2911" s="31">
        <v>1</v>
      </c>
    </row>
    <row r="2912" spans="13:16" x14ac:dyDescent="0.25">
      <c r="M2912" t="s">
        <v>2855</v>
      </c>
      <c r="N2912" s="30">
        <v>1</v>
      </c>
      <c r="O2912" s="57">
        <v>1</v>
      </c>
      <c r="P2912" s="31">
        <v>1</v>
      </c>
    </row>
    <row r="2913" spans="13:16" x14ac:dyDescent="0.25">
      <c r="M2913" t="s">
        <v>2856</v>
      </c>
      <c r="N2913" s="30">
        <v>1</v>
      </c>
      <c r="O2913" s="57">
        <v>1</v>
      </c>
      <c r="P2913" s="31">
        <v>1</v>
      </c>
    </row>
    <row r="2914" spans="13:16" x14ac:dyDescent="0.25">
      <c r="M2914" t="s">
        <v>2857</v>
      </c>
      <c r="N2914" s="30">
        <v>1</v>
      </c>
      <c r="O2914" s="57">
        <v>1</v>
      </c>
      <c r="P2914" s="31">
        <v>1</v>
      </c>
    </row>
    <row r="2915" spans="13:16" x14ac:dyDescent="0.25">
      <c r="M2915" t="s">
        <v>2858</v>
      </c>
      <c r="N2915" s="30">
        <v>1</v>
      </c>
      <c r="O2915" s="57">
        <v>1</v>
      </c>
      <c r="P2915" s="31">
        <v>1</v>
      </c>
    </row>
    <row r="2916" spans="13:16" x14ac:dyDescent="0.25">
      <c r="M2916" t="s">
        <v>2859</v>
      </c>
      <c r="N2916" s="30">
        <v>1</v>
      </c>
      <c r="O2916" s="57">
        <v>1</v>
      </c>
      <c r="P2916" s="31">
        <v>1</v>
      </c>
    </row>
    <row r="2917" spans="13:16" x14ac:dyDescent="0.25">
      <c r="M2917" t="s">
        <v>2860</v>
      </c>
      <c r="N2917" s="30">
        <v>1</v>
      </c>
      <c r="O2917" s="57">
        <v>1</v>
      </c>
      <c r="P2917" s="31">
        <v>1</v>
      </c>
    </row>
    <row r="2918" spans="13:16" x14ac:dyDescent="0.25">
      <c r="M2918" t="s">
        <v>2861</v>
      </c>
      <c r="N2918" s="30">
        <v>1</v>
      </c>
      <c r="O2918" s="57">
        <v>0</v>
      </c>
      <c r="P2918" s="31">
        <v>1</v>
      </c>
    </row>
    <row r="2919" spans="13:16" x14ac:dyDescent="0.25">
      <c r="M2919" t="s">
        <v>2862</v>
      </c>
      <c r="N2919" s="30">
        <v>1</v>
      </c>
      <c r="O2919" s="57">
        <v>1</v>
      </c>
      <c r="P2919" s="31">
        <v>1</v>
      </c>
    </row>
    <row r="2920" spans="13:16" x14ac:dyDescent="0.25">
      <c r="M2920" t="s">
        <v>2863</v>
      </c>
      <c r="N2920" s="30">
        <v>0</v>
      </c>
      <c r="O2920" s="57">
        <v>0</v>
      </c>
      <c r="P2920" s="31">
        <v>1</v>
      </c>
    </row>
    <row r="2921" spans="13:16" x14ac:dyDescent="0.25">
      <c r="M2921" t="s">
        <v>2864</v>
      </c>
      <c r="N2921" s="30">
        <v>1</v>
      </c>
      <c r="O2921" s="57">
        <v>1</v>
      </c>
      <c r="P2921" s="31">
        <v>1</v>
      </c>
    </row>
    <row r="2922" spans="13:16" x14ac:dyDescent="0.25">
      <c r="M2922" t="s">
        <v>2865</v>
      </c>
      <c r="N2922" s="30">
        <v>1</v>
      </c>
      <c r="O2922" s="57">
        <v>1</v>
      </c>
      <c r="P2922" s="31">
        <v>1</v>
      </c>
    </row>
    <row r="2923" spans="13:16" x14ac:dyDescent="0.25">
      <c r="M2923" t="s">
        <v>2866</v>
      </c>
      <c r="N2923" s="30">
        <v>1</v>
      </c>
      <c r="O2923" s="57">
        <v>1</v>
      </c>
      <c r="P2923" s="31">
        <v>1</v>
      </c>
    </row>
    <row r="2924" spans="13:16" x14ac:dyDescent="0.25">
      <c r="M2924" t="s">
        <v>2867</v>
      </c>
      <c r="N2924" s="30">
        <v>1</v>
      </c>
      <c r="O2924" s="57">
        <v>1</v>
      </c>
      <c r="P2924" s="31">
        <v>1</v>
      </c>
    </row>
    <row r="2925" spans="13:16" x14ac:dyDescent="0.25">
      <c r="M2925" t="s">
        <v>2868</v>
      </c>
      <c r="N2925" s="30">
        <v>1</v>
      </c>
      <c r="O2925" s="57">
        <v>1</v>
      </c>
      <c r="P2925" s="31">
        <v>1</v>
      </c>
    </row>
    <row r="2926" spans="13:16" x14ac:dyDescent="0.25">
      <c r="M2926" t="s">
        <v>2869</v>
      </c>
      <c r="N2926" s="30">
        <v>1</v>
      </c>
      <c r="O2926" s="57">
        <v>1</v>
      </c>
      <c r="P2926" s="31">
        <v>1</v>
      </c>
    </row>
    <row r="2927" spans="13:16" x14ac:dyDescent="0.25">
      <c r="M2927" t="s">
        <v>2870</v>
      </c>
      <c r="N2927" s="30">
        <v>1</v>
      </c>
      <c r="O2927" s="57">
        <v>1</v>
      </c>
      <c r="P2927" s="31">
        <v>1</v>
      </c>
    </row>
    <row r="2928" spans="13:16" x14ac:dyDescent="0.25">
      <c r="M2928" t="s">
        <v>2871</v>
      </c>
      <c r="N2928" s="30">
        <v>1</v>
      </c>
      <c r="O2928" s="57">
        <v>1</v>
      </c>
      <c r="P2928" s="31">
        <v>1</v>
      </c>
    </row>
    <row r="2929" spans="13:16" x14ac:dyDescent="0.25">
      <c r="M2929" t="s">
        <v>2872</v>
      </c>
      <c r="N2929" s="30">
        <v>1</v>
      </c>
      <c r="O2929" s="57">
        <v>1</v>
      </c>
      <c r="P2929" s="31">
        <v>1</v>
      </c>
    </row>
    <row r="2930" spans="13:16" x14ac:dyDescent="0.25">
      <c r="M2930" t="s">
        <v>2873</v>
      </c>
      <c r="N2930" s="30">
        <v>1</v>
      </c>
      <c r="O2930" s="57">
        <v>1</v>
      </c>
      <c r="P2930" s="31">
        <v>1</v>
      </c>
    </row>
    <row r="2931" spans="13:16" x14ac:dyDescent="0.25">
      <c r="M2931" t="s">
        <v>2874</v>
      </c>
      <c r="N2931" s="30">
        <v>1</v>
      </c>
      <c r="O2931" s="57">
        <v>1</v>
      </c>
      <c r="P2931" s="31">
        <v>1</v>
      </c>
    </row>
    <row r="2932" spans="13:16" x14ac:dyDescent="0.25">
      <c r="M2932" t="s">
        <v>2875</v>
      </c>
      <c r="N2932" s="30">
        <v>1</v>
      </c>
      <c r="O2932" s="57">
        <v>1</v>
      </c>
      <c r="P2932" s="31">
        <v>1</v>
      </c>
    </row>
    <row r="2933" spans="13:16" x14ac:dyDescent="0.25">
      <c r="M2933" t="s">
        <v>2876</v>
      </c>
      <c r="N2933" s="30">
        <v>1</v>
      </c>
      <c r="O2933" s="57">
        <v>1</v>
      </c>
      <c r="P2933" s="31">
        <v>1</v>
      </c>
    </row>
    <row r="2934" spans="13:16" x14ac:dyDescent="0.25">
      <c r="M2934" t="s">
        <v>2877</v>
      </c>
      <c r="N2934" s="30">
        <v>1</v>
      </c>
      <c r="O2934" s="57">
        <v>1</v>
      </c>
      <c r="P2934" s="31">
        <v>1</v>
      </c>
    </row>
    <row r="2935" spans="13:16" x14ac:dyDescent="0.25">
      <c r="M2935" t="s">
        <v>2878</v>
      </c>
      <c r="N2935" s="30">
        <v>1</v>
      </c>
      <c r="O2935" s="57">
        <v>1</v>
      </c>
      <c r="P2935" s="31">
        <v>1</v>
      </c>
    </row>
    <row r="2936" spans="13:16" x14ac:dyDescent="0.25">
      <c r="M2936" t="s">
        <v>2879</v>
      </c>
      <c r="N2936" s="30">
        <v>1</v>
      </c>
      <c r="O2936" s="57">
        <v>1</v>
      </c>
      <c r="P2936" s="31">
        <v>1</v>
      </c>
    </row>
    <row r="2937" spans="13:16" x14ac:dyDescent="0.25">
      <c r="M2937" t="s">
        <v>2880</v>
      </c>
      <c r="N2937" s="30">
        <v>1</v>
      </c>
      <c r="O2937" s="57">
        <v>1</v>
      </c>
      <c r="P2937" s="31">
        <v>1</v>
      </c>
    </row>
    <row r="2938" spans="13:16" x14ac:dyDescent="0.25">
      <c r="M2938" t="s">
        <v>2881</v>
      </c>
      <c r="N2938" s="30">
        <v>1</v>
      </c>
      <c r="O2938" s="57">
        <v>1</v>
      </c>
      <c r="P2938" s="31">
        <v>1</v>
      </c>
    </row>
    <row r="2939" spans="13:16" x14ac:dyDescent="0.25">
      <c r="M2939" t="s">
        <v>2882</v>
      </c>
      <c r="N2939" s="30">
        <v>1</v>
      </c>
      <c r="O2939" s="57">
        <v>1</v>
      </c>
      <c r="P2939" s="31">
        <v>1</v>
      </c>
    </row>
    <row r="2940" spans="13:16" x14ac:dyDescent="0.25">
      <c r="M2940" t="s">
        <v>2883</v>
      </c>
      <c r="N2940" s="30">
        <v>1</v>
      </c>
      <c r="O2940" s="57">
        <v>1</v>
      </c>
      <c r="P2940" s="31">
        <v>1</v>
      </c>
    </row>
    <row r="2941" spans="13:16" x14ac:dyDescent="0.25">
      <c r="M2941" t="s">
        <v>2884</v>
      </c>
      <c r="N2941" s="30">
        <v>1</v>
      </c>
      <c r="O2941" s="57">
        <v>1</v>
      </c>
      <c r="P2941" s="31">
        <v>1</v>
      </c>
    </row>
    <row r="2942" spans="13:16" x14ac:dyDescent="0.25">
      <c r="M2942" t="s">
        <v>2885</v>
      </c>
      <c r="N2942" s="30">
        <v>1</v>
      </c>
      <c r="O2942" s="57">
        <v>1</v>
      </c>
      <c r="P2942" s="31">
        <v>1</v>
      </c>
    </row>
    <row r="2943" spans="13:16" x14ac:dyDescent="0.25">
      <c r="M2943" t="s">
        <v>2886</v>
      </c>
      <c r="N2943" s="30">
        <v>1</v>
      </c>
      <c r="O2943" s="57">
        <v>1</v>
      </c>
      <c r="P2943" s="31">
        <v>1</v>
      </c>
    </row>
    <row r="2944" spans="13:16" x14ac:dyDescent="0.25">
      <c r="M2944" t="s">
        <v>2887</v>
      </c>
      <c r="N2944" s="30">
        <v>0</v>
      </c>
      <c r="O2944" s="57">
        <v>0</v>
      </c>
      <c r="P2944" s="31">
        <v>1</v>
      </c>
    </row>
    <row r="2945" spans="13:16" x14ac:dyDescent="0.25">
      <c r="M2945" t="s">
        <v>2888</v>
      </c>
      <c r="N2945" s="30">
        <v>1</v>
      </c>
      <c r="O2945" s="57">
        <v>1</v>
      </c>
      <c r="P2945" s="31">
        <v>1</v>
      </c>
    </row>
    <row r="2946" spans="13:16" x14ac:dyDescent="0.25">
      <c r="M2946" t="s">
        <v>2889</v>
      </c>
      <c r="N2946" s="30">
        <v>1</v>
      </c>
      <c r="O2946" s="57">
        <v>1</v>
      </c>
      <c r="P2946" s="31">
        <v>0</v>
      </c>
    </row>
    <row r="2947" spans="13:16" x14ac:dyDescent="0.25">
      <c r="M2947" t="s">
        <v>2890</v>
      </c>
      <c r="N2947" s="30">
        <v>1</v>
      </c>
      <c r="O2947" s="57">
        <v>1</v>
      </c>
      <c r="P2947" s="31">
        <v>1</v>
      </c>
    </row>
    <row r="2948" spans="13:16" x14ac:dyDescent="0.25">
      <c r="M2948" t="s">
        <v>2891</v>
      </c>
      <c r="N2948" s="30">
        <v>0</v>
      </c>
      <c r="O2948" s="57">
        <v>1</v>
      </c>
      <c r="P2948" s="31">
        <v>1</v>
      </c>
    </row>
    <row r="2949" spans="13:16" x14ac:dyDescent="0.25">
      <c r="M2949" t="s">
        <v>2892</v>
      </c>
      <c r="N2949" s="30">
        <v>1</v>
      </c>
      <c r="O2949" s="57">
        <v>1</v>
      </c>
      <c r="P2949" s="31">
        <v>1</v>
      </c>
    </row>
    <row r="2950" spans="13:16" x14ac:dyDescent="0.25">
      <c r="M2950" t="s">
        <v>2893</v>
      </c>
      <c r="N2950" s="30">
        <v>1</v>
      </c>
      <c r="O2950" s="57">
        <v>1</v>
      </c>
      <c r="P2950" s="31">
        <v>1</v>
      </c>
    </row>
    <row r="2951" spans="13:16" x14ac:dyDescent="0.25">
      <c r="M2951" t="s">
        <v>2894</v>
      </c>
      <c r="N2951" s="30">
        <v>1</v>
      </c>
      <c r="O2951" s="57">
        <v>1</v>
      </c>
      <c r="P2951" s="31">
        <v>1</v>
      </c>
    </row>
    <row r="2952" spans="13:16" x14ac:dyDescent="0.25">
      <c r="M2952" t="s">
        <v>2895</v>
      </c>
      <c r="N2952" s="30">
        <v>1</v>
      </c>
      <c r="O2952" s="57">
        <v>1</v>
      </c>
      <c r="P2952" s="31">
        <v>0</v>
      </c>
    </row>
    <row r="2953" spans="13:16" x14ac:dyDescent="0.25">
      <c r="M2953" t="s">
        <v>2896</v>
      </c>
      <c r="N2953" s="30">
        <v>1</v>
      </c>
      <c r="O2953" s="57">
        <v>1</v>
      </c>
      <c r="P2953" s="31">
        <v>1</v>
      </c>
    </row>
    <row r="2954" spans="13:16" x14ac:dyDescent="0.25">
      <c r="M2954" t="s">
        <v>2897</v>
      </c>
      <c r="N2954" s="30">
        <v>1</v>
      </c>
      <c r="O2954" s="57">
        <v>1</v>
      </c>
      <c r="P2954" s="31">
        <v>1</v>
      </c>
    </row>
    <row r="2955" spans="13:16" x14ac:dyDescent="0.25">
      <c r="M2955" t="s">
        <v>2898</v>
      </c>
      <c r="N2955" s="30">
        <v>1</v>
      </c>
      <c r="O2955" s="57">
        <v>1</v>
      </c>
      <c r="P2955" s="31">
        <v>1</v>
      </c>
    </row>
    <row r="2956" spans="13:16" x14ac:dyDescent="0.25">
      <c r="M2956" t="s">
        <v>2899</v>
      </c>
      <c r="N2956" s="30">
        <v>1</v>
      </c>
      <c r="O2956" s="57">
        <v>1</v>
      </c>
      <c r="P2956" s="31">
        <v>1</v>
      </c>
    </row>
    <row r="2957" spans="13:16" x14ac:dyDescent="0.25">
      <c r="M2957" t="s">
        <v>2900</v>
      </c>
      <c r="N2957" s="30">
        <v>1</v>
      </c>
      <c r="O2957" s="57">
        <v>1</v>
      </c>
      <c r="P2957" s="31">
        <v>1</v>
      </c>
    </row>
    <row r="2958" spans="13:16" x14ac:dyDescent="0.25">
      <c r="M2958" t="s">
        <v>2901</v>
      </c>
      <c r="N2958" s="30">
        <v>1</v>
      </c>
      <c r="O2958" s="57">
        <v>1</v>
      </c>
      <c r="P2958" s="31">
        <v>1</v>
      </c>
    </row>
    <row r="2959" spans="13:16" x14ac:dyDescent="0.25">
      <c r="M2959" t="s">
        <v>2902</v>
      </c>
      <c r="N2959" s="30">
        <v>0</v>
      </c>
      <c r="O2959" s="57">
        <v>0</v>
      </c>
      <c r="P2959" s="31">
        <v>0</v>
      </c>
    </row>
    <row r="2960" spans="13:16" x14ac:dyDescent="0.25">
      <c r="M2960" t="s">
        <v>2903</v>
      </c>
      <c r="N2960" s="30">
        <v>0</v>
      </c>
      <c r="O2960" s="57">
        <v>0</v>
      </c>
      <c r="P2960" s="31">
        <v>0</v>
      </c>
    </row>
    <row r="2961" spans="13:16" x14ac:dyDescent="0.25">
      <c r="M2961" t="s">
        <v>2904</v>
      </c>
      <c r="N2961" s="30">
        <v>1</v>
      </c>
      <c r="O2961" s="57">
        <v>1</v>
      </c>
      <c r="P2961" s="31">
        <v>1</v>
      </c>
    </row>
    <row r="2962" spans="13:16" x14ac:dyDescent="0.25">
      <c r="M2962" t="s">
        <v>2905</v>
      </c>
      <c r="N2962" s="30">
        <v>1</v>
      </c>
      <c r="O2962" s="57">
        <v>1</v>
      </c>
      <c r="P2962" s="31">
        <v>1</v>
      </c>
    </row>
    <row r="2963" spans="13:16" x14ac:dyDescent="0.25">
      <c r="M2963" t="s">
        <v>2906</v>
      </c>
      <c r="N2963" s="30">
        <v>1</v>
      </c>
      <c r="O2963" s="57">
        <v>1</v>
      </c>
      <c r="P2963" s="31">
        <v>1</v>
      </c>
    </row>
    <row r="2964" spans="13:16" x14ac:dyDescent="0.25">
      <c r="M2964" t="s">
        <v>2907</v>
      </c>
      <c r="N2964" s="30">
        <v>1</v>
      </c>
      <c r="O2964" s="57">
        <v>1</v>
      </c>
      <c r="P2964" s="31">
        <v>1</v>
      </c>
    </row>
    <row r="2965" spans="13:16" x14ac:dyDescent="0.25">
      <c r="M2965" t="s">
        <v>2908</v>
      </c>
      <c r="N2965" s="30">
        <v>1</v>
      </c>
      <c r="O2965" s="57">
        <v>1</v>
      </c>
      <c r="P2965" s="31">
        <v>1</v>
      </c>
    </row>
    <row r="2966" spans="13:16" x14ac:dyDescent="0.25">
      <c r="M2966" t="s">
        <v>2909</v>
      </c>
      <c r="N2966" s="30">
        <v>1</v>
      </c>
      <c r="O2966" s="57">
        <v>1</v>
      </c>
      <c r="P2966" s="31">
        <v>1</v>
      </c>
    </row>
    <row r="2967" spans="13:16" x14ac:dyDescent="0.25">
      <c r="M2967" t="s">
        <v>2910</v>
      </c>
      <c r="N2967" s="30">
        <v>1</v>
      </c>
      <c r="O2967" s="57">
        <v>1</v>
      </c>
      <c r="P2967" s="31">
        <v>1</v>
      </c>
    </row>
    <row r="2968" spans="13:16" x14ac:dyDescent="0.25">
      <c r="M2968" t="s">
        <v>2911</v>
      </c>
      <c r="N2968" s="30">
        <v>1</v>
      </c>
      <c r="O2968" s="57">
        <v>0</v>
      </c>
      <c r="P2968" s="31">
        <v>1</v>
      </c>
    </row>
    <row r="2969" spans="13:16" x14ac:dyDescent="0.25">
      <c r="M2969" t="s">
        <v>2912</v>
      </c>
      <c r="N2969" s="30">
        <v>1</v>
      </c>
      <c r="O2969" s="57">
        <v>1</v>
      </c>
      <c r="P2969" s="31">
        <v>1</v>
      </c>
    </row>
    <row r="2970" spans="13:16" x14ac:dyDescent="0.25">
      <c r="M2970" t="s">
        <v>2913</v>
      </c>
      <c r="N2970" s="30">
        <v>1</v>
      </c>
      <c r="O2970" s="57">
        <v>1</v>
      </c>
      <c r="P2970" s="31">
        <v>1</v>
      </c>
    </row>
    <row r="2971" spans="13:16" x14ac:dyDescent="0.25">
      <c r="M2971" t="s">
        <v>2914</v>
      </c>
      <c r="N2971" s="30">
        <v>1</v>
      </c>
      <c r="O2971" s="57">
        <v>1</v>
      </c>
      <c r="P2971" s="31">
        <v>1</v>
      </c>
    </row>
    <row r="2972" spans="13:16" x14ac:dyDescent="0.25">
      <c r="M2972" t="s">
        <v>2915</v>
      </c>
      <c r="N2972" s="30">
        <v>1</v>
      </c>
      <c r="O2972" s="57">
        <v>1</v>
      </c>
      <c r="P2972" s="31">
        <v>1</v>
      </c>
    </row>
    <row r="2973" spans="13:16" x14ac:dyDescent="0.25">
      <c r="M2973" t="s">
        <v>2916</v>
      </c>
      <c r="N2973" s="30">
        <v>1</v>
      </c>
      <c r="O2973" s="57">
        <v>1</v>
      </c>
      <c r="P2973" s="31">
        <v>1</v>
      </c>
    </row>
    <row r="2974" spans="13:16" x14ac:dyDescent="0.25">
      <c r="M2974" t="s">
        <v>2917</v>
      </c>
      <c r="N2974" s="30">
        <v>1</v>
      </c>
      <c r="O2974" s="57">
        <v>1</v>
      </c>
      <c r="P2974" s="31">
        <v>1</v>
      </c>
    </row>
    <row r="2975" spans="13:16" x14ac:dyDescent="0.25">
      <c r="M2975" t="s">
        <v>2918</v>
      </c>
      <c r="N2975" s="30">
        <v>1</v>
      </c>
      <c r="O2975" s="57">
        <v>1</v>
      </c>
      <c r="P2975" s="31">
        <v>1</v>
      </c>
    </row>
    <row r="2976" spans="13:16" x14ac:dyDescent="0.25">
      <c r="M2976" t="s">
        <v>2919</v>
      </c>
      <c r="N2976" s="30">
        <v>1</v>
      </c>
      <c r="O2976" s="57">
        <v>1</v>
      </c>
      <c r="P2976" s="31">
        <v>1</v>
      </c>
    </row>
    <row r="2977" spans="13:16" x14ac:dyDescent="0.25">
      <c r="M2977" t="s">
        <v>2920</v>
      </c>
      <c r="N2977" s="30">
        <v>1</v>
      </c>
      <c r="O2977" s="57">
        <v>0</v>
      </c>
      <c r="P2977" s="31">
        <v>1</v>
      </c>
    </row>
    <row r="2978" spans="13:16" x14ac:dyDescent="0.25">
      <c r="M2978" t="s">
        <v>2921</v>
      </c>
      <c r="N2978" s="30">
        <v>1</v>
      </c>
      <c r="O2978" s="57">
        <v>1</v>
      </c>
      <c r="P2978" s="31">
        <v>1</v>
      </c>
    </row>
    <row r="2979" spans="13:16" x14ac:dyDescent="0.25">
      <c r="M2979" t="s">
        <v>2922</v>
      </c>
      <c r="N2979" s="30">
        <v>1</v>
      </c>
      <c r="O2979" s="57">
        <v>1</v>
      </c>
      <c r="P2979" s="31">
        <v>1</v>
      </c>
    </row>
    <row r="2980" spans="13:16" x14ac:dyDescent="0.25">
      <c r="M2980" t="s">
        <v>2923</v>
      </c>
      <c r="N2980" s="30">
        <v>1</v>
      </c>
      <c r="O2980" s="57">
        <v>1</v>
      </c>
      <c r="P2980" s="31">
        <v>1</v>
      </c>
    </row>
    <row r="2981" spans="13:16" x14ac:dyDescent="0.25">
      <c r="M2981" t="s">
        <v>2924</v>
      </c>
      <c r="N2981" s="30">
        <v>1</v>
      </c>
      <c r="O2981" s="57">
        <v>1</v>
      </c>
      <c r="P2981" s="31">
        <v>0</v>
      </c>
    </row>
    <row r="2982" spans="13:16" x14ac:dyDescent="0.25">
      <c r="M2982" t="s">
        <v>2925</v>
      </c>
      <c r="N2982" s="30">
        <v>1</v>
      </c>
      <c r="O2982" s="57">
        <v>1</v>
      </c>
      <c r="P2982" s="31">
        <v>1</v>
      </c>
    </row>
    <row r="2983" spans="13:16" x14ac:dyDescent="0.25">
      <c r="M2983" t="s">
        <v>2926</v>
      </c>
      <c r="N2983" s="30">
        <v>1</v>
      </c>
      <c r="O2983" s="57">
        <v>1</v>
      </c>
      <c r="P2983" s="31">
        <v>1</v>
      </c>
    </row>
    <row r="2984" spans="13:16" x14ac:dyDescent="0.25">
      <c r="M2984" t="s">
        <v>2927</v>
      </c>
      <c r="N2984" s="30">
        <v>1</v>
      </c>
      <c r="O2984" s="57">
        <v>1</v>
      </c>
      <c r="P2984" s="31">
        <v>1</v>
      </c>
    </row>
    <row r="2985" spans="13:16" x14ac:dyDescent="0.25">
      <c r="M2985" t="s">
        <v>2928</v>
      </c>
      <c r="N2985" s="30">
        <v>1</v>
      </c>
      <c r="O2985" s="57">
        <v>1</v>
      </c>
      <c r="P2985" s="31">
        <v>1</v>
      </c>
    </row>
    <row r="2986" spans="13:16" x14ac:dyDescent="0.25">
      <c r="M2986" t="s">
        <v>2929</v>
      </c>
      <c r="N2986" s="30">
        <v>1</v>
      </c>
      <c r="O2986" s="57">
        <v>1</v>
      </c>
      <c r="P2986" s="31">
        <v>1</v>
      </c>
    </row>
    <row r="2987" spans="13:16" x14ac:dyDescent="0.25">
      <c r="M2987" t="s">
        <v>2930</v>
      </c>
      <c r="N2987" s="30">
        <v>1</v>
      </c>
      <c r="O2987" s="57">
        <v>1</v>
      </c>
      <c r="P2987" s="31">
        <v>1</v>
      </c>
    </row>
    <row r="2988" spans="13:16" x14ac:dyDescent="0.25">
      <c r="M2988" t="s">
        <v>2931</v>
      </c>
      <c r="N2988" s="30">
        <v>1</v>
      </c>
      <c r="O2988" s="57">
        <v>1</v>
      </c>
      <c r="P2988" s="31">
        <v>0</v>
      </c>
    </row>
    <row r="2989" spans="13:16" x14ac:dyDescent="0.25">
      <c r="M2989" t="s">
        <v>2932</v>
      </c>
      <c r="N2989" s="30">
        <v>1</v>
      </c>
      <c r="O2989" s="57">
        <v>1</v>
      </c>
      <c r="P2989" s="31">
        <v>1</v>
      </c>
    </row>
    <row r="2990" spans="13:16" x14ac:dyDescent="0.25">
      <c r="M2990" t="s">
        <v>2933</v>
      </c>
      <c r="N2990" s="30">
        <v>1</v>
      </c>
      <c r="O2990" s="57">
        <v>1</v>
      </c>
      <c r="P2990" s="31">
        <v>1</v>
      </c>
    </row>
    <row r="2991" spans="13:16" x14ac:dyDescent="0.25">
      <c r="M2991" t="s">
        <v>2934</v>
      </c>
      <c r="N2991" s="30">
        <v>1</v>
      </c>
      <c r="O2991" s="57">
        <v>1</v>
      </c>
      <c r="P2991" s="31">
        <v>1</v>
      </c>
    </row>
    <row r="2992" spans="13:16" x14ac:dyDescent="0.25">
      <c r="M2992" t="s">
        <v>2935</v>
      </c>
      <c r="N2992" s="30">
        <v>1</v>
      </c>
      <c r="O2992" s="57">
        <v>1</v>
      </c>
      <c r="P2992" s="31">
        <v>1</v>
      </c>
    </row>
    <row r="2993" spans="13:16" x14ac:dyDescent="0.25">
      <c r="M2993" t="s">
        <v>2936</v>
      </c>
      <c r="N2993" s="30">
        <v>1</v>
      </c>
      <c r="O2993" s="57">
        <v>1</v>
      </c>
      <c r="P2993" s="31">
        <v>1</v>
      </c>
    </row>
    <row r="2994" spans="13:16" x14ac:dyDescent="0.25">
      <c r="M2994" t="s">
        <v>2937</v>
      </c>
      <c r="N2994" s="30">
        <v>1</v>
      </c>
      <c r="O2994" s="57">
        <v>1</v>
      </c>
      <c r="P2994" s="31">
        <v>1</v>
      </c>
    </row>
    <row r="2995" spans="13:16" x14ac:dyDescent="0.25">
      <c r="M2995" t="s">
        <v>2938</v>
      </c>
      <c r="N2995" s="30">
        <v>0</v>
      </c>
      <c r="O2995" s="57">
        <v>0</v>
      </c>
      <c r="P2995" s="31">
        <v>0</v>
      </c>
    </row>
    <row r="2996" spans="13:16" x14ac:dyDescent="0.25">
      <c r="M2996" t="s">
        <v>2939</v>
      </c>
      <c r="N2996" s="30">
        <v>1</v>
      </c>
      <c r="O2996" s="57">
        <v>1</v>
      </c>
      <c r="P2996" s="31">
        <v>1</v>
      </c>
    </row>
    <row r="2997" spans="13:16" x14ac:dyDescent="0.25">
      <c r="M2997" t="s">
        <v>2940</v>
      </c>
      <c r="N2997" s="30">
        <v>0</v>
      </c>
      <c r="O2997" s="57">
        <v>0</v>
      </c>
      <c r="P2997" s="31">
        <v>0</v>
      </c>
    </row>
    <row r="2998" spans="13:16" x14ac:dyDescent="0.25">
      <c r="M2998" t="s">
        <v>2941</v>
      </c>
      <c r="N2998" s="30">
        <v>1</v>
      </c>
      <c r="O2998" s="57">
        <v>1</v>
      </c>
      <c r="P2998" s="31">
        <v>1</v>
      </c>
    </row>
    <row r="2999" spans="13:16" x14ac:dyDescent="0.25">
      <c r="M2999" t="s">
        <v>2942</v>
      </c>
      <c r="N2999" s="30">
        <v>1</v>
      </c>
      <c r="O2999" s="57">
        <v>1</v>
      </c>
      <c r="P2999" s="31">
        <v>1</v>
      </c>
    </row>
    <row r="3000" spans="13:16" x14ac:dyDescent="0.25">
      <c r="M3000" t="s">
        <v>2943</v>
      </c>
      <c r="N3000" s="30">
        <v>1</v>
      </c>
      <c r="O3000" s="57">
        <v>1</v>
      </c>
      <c r="P3000" s="31">
        <v>1</v>
      </c>
    </row>
    <row r="3001" spans="13:16" x14ac:dyDescent="0.25">
      <c r="M3001" t="s">
        <v>2944</v>
      </c>
      <c r="N3001" s="30">
        <v>1</v>
      </c>
      <c r="O3001" s="57">
        <v>1</v>
      </c>
      <c r="P3001" s="31">
        <v>1</v>
      </c>
    </row>
    <row r="3002" spans="13:16" x14ac:dyDescent="0.25">
      <c r="M3002" t="s">
        <v>2945</v>
      </c>
      <c r="N3002" s="30">
        <v>1</v>
      </c>
      <c r="O3002" s="57">
        <v>1</v>
      </c>
      <c r="P3002" s="31">
        <v>1</v>
      </c>
    </row>
    <row r="3003" spans="13:16" x14ac:dyDescent="0.25">
      <c r="M3003" t="s">
        <v>2946</v>
      </c>
      <c r="N3003" s="30">
        <v>1</v>
      </c>
      <c r="O3003" s="57">
        <v>1</v>
      </c>
      <c r="P3003" s="31">
        <v>1</v>
      </c>
    </row>
    <row r="3004" spans="13:16" x14ac:dyDescent="0.25">
      <c r="M3004" t="s">
        <v>2947</v>
      </c>
      <c r="N3004" s="30">
        <v>1</v>
      </c>
      <c r="O3004" s="57">
        <v>1</v>
      </c>
      <c r="P3004" s="31">
        <v>1</v>
      </c>
    </row>
    <row r="3005" spans="13:16" x14ac:dyDescent="0.25">
      <c r="M3005" t="s">
        <v>2948</v>
      </c>
      <c r="N3005" s="30">
        <v>1</v>
      </c>
      <c r="O3005" s="57">
        <v>1</v>
      </c>
      <c r="P3005" s="31">
        <v>1</v>
      </c>
    </row>
    <row r="3006" spans="13:16" x14ac:dyDescent="0.25">
      <c r="M3006" t="s">
        <v>2949</v>
      </c>
      <c r="N3006" s="30">
        <v>1</v>
      </c>
      <c r="O3006" s="57">
        <v>1</v>
      </c>
      <c r="P3006" s="31">
        <v>1</v>
      </c>
    </row>
    <row r="3007" spans="13:16" x14ac:dyDescent="0.25">
      <c r="M3007" t="s">
        <v>2950</v>
      </c>
      <c r="N3007" s="30">
        <v>1</v>
      </c>
      <c r="O3007" s="57">
        <v>1</v>
      </c>
      <c r="P3007" s="31">
        <v>1</v>
      </c>
    </row>
    <row r="3008" spans="13:16" x14ac:dyDescent="0.25">
      <c r="M3008" t="s">
        <v>2951</v>
      </c>
      <c r="N3008" s="30">
        <v>1</v>
      </c>
      <c r="O3008" s="57">
        <v>1</v>
      </c>
      <c r="P3008" s="31">
        <v>1</v>
      </c>
    </row>
    <row r="3009" spans="13:16" x14ac:dyDescent="0.25">
      <c r="M3009" t="s">
        <v>2952</v>
      </c>
      <c r="N3009" s="30">
        <v>1</v>
      </c>
      <c r="O3009" s="57">
        <v>1</v>
      </c>
      <c r="P3009" s="31">
        <v>1</v>
      </c>
    </row>
    <row r="3010" spans="13:16" x14ac:dyDescent="0.25">
      <c r="M3010" t="s">
        <v>2953</v>
      </c>
      <c r="N3010" s="30">
        <v>1</v>
      </c>
      <c r="O3010" s="57">
        <v>1</v>
      </c>
      <c r="P3010" s="31">
        <v>1</v>
      </c>
    </row>
    <row r="3011" spans="13:16" x14ac:dyDescent="0.25">
      <c r="M3011" t="s">
        <v>2954</v>
      </c>
      <c r="N3011" s="30">
        <v>1</v>
      </c>
      <c r="O3011" s="57">
        <v>1</v>
      </c>
      <c r="P3011" s="31">
        <v>1</v>
      </c>
    </row>
    <row r="3012" spans="13:16" x14ac:dyDescent="0.25">
      <c r="M3012" t="s">
        <v>2955</v>
      </c>
      <c r="N3012" s="30">
        <v>1</v>
      </c>
      <c r="O3012" s="57">
        <v>1</v>
      </c>
      <c r="P3012" s="31">
        <v>1</v>
      </c>
    </row>
    <row r="3013" spans="13:16" x14ac:dyDescent="0.25">
      <c r="M3013" t="s">
        <v>2956</v>
      </c>
      <c r="N3013" s="30">
        <v>1</v>
      </c>
      <c r="O3013" s="57">
        <v>1</v>
      </c>
      <c r="P3013" s="31">
        <v>1</v>
      </c>
    </row>
    <row r="3014" spans="13:16" x14ac:dyDescent="0.25">
      <c r="M3014" t="s">
        <v>2957</v>
      </c>
      <c r="N3014" s="30">
        <v>1</v>
      </c>
      <c r="O3014" s="57">
        <v>1</v>
      </c>
      <c r="P3014" s="31">
        <v>0</v>
      </c>
    </row>
    <row r="3015" spans="13:16" x14ac:dyDescent="0.25">
      <c r="M3015" t="s">
        <v>2958</v>
      </c>
      <c r="N3015" s="30">
        <v>1</v>
      </c>
      <c r="O3015" s="57">
        <v>1</v>
      </c>
      <c r="P3015" s="31">
        <v>1</v>
      </c>
    </row>
    <row r="3016" spans="13:16" x14ac:dyDescent="0.25">
      <c r="M3016" t="s">
        <v>2959</v>
      </c>
      <c r="N3016" s="30">
        <v>1</v>
      </c>
      <c r="O3016" s="57">
        <v>0</v>
      </c>
      <c r="P3016" s="31">
        <v>1</v>
      </c>
    </row>
    <row r="3017" spans="13:16" x14ac:dyDescent="0.25">
      <c r="M3017" t="s">
        <v>2960</v>
      </c>
      <c r="N3017" s="30">
        <v>1</v>
      </c>
      <c r="O3017" s="57">
        <v>1</v>
      </c>
      <c r="P3017" s="31">
        <v>1</v>
      </c>
    </row>
    <row r="3018" spans="13:16" x14ac:dyDescent="0.25">
      <c r="M3018" t="s">
        <v>2961</v>
      </c>
      <c r="N3018" s="30">
        <v>1</v>
      </c>
      <c r="O3018" s="57">
        <v>1</v>
      </c>
      <c r="P3018" s="31">
        <v>1</v>
      </c>
    </row>
    <row r="3019" spans="13:16" x14ac:dyDescent="0.25">
      <c r="M3019" t="s">
        <v>2962</v>
      </c>
      <c r="N3019" s="30">
        <v>1</v>
      </c>
      <c r="O3019" s="57">
        <v>1</v>
      </c>
      <c r="P3019" s="31">
        <v>1</v>
      </c>
    </row>
    <row r="3020" spans="13:16" x14ac:dyDescent="0.25">
      <c r="M3020" t="s">
        <v>2963</v>
      </c>
      <c r="N3020" s="30">
        <v>1</v>
      </c>
      <c r="O3020" s="57">
        <v>1</v>
      </c>
      <c r="P3020" s="31">
        <v>1</v>
      </c>
    </row>
    <row r="3021" spans="13:16" x14ac:dyDescent="0.25">
      <c r="M3021" t="s">
        <v>2964</v>
      </c>
      <c r="N3021" s="30">
        <v>1</v>
      </c>
      <c r="O3021" s="57">
        <v>1</v>
      </c>
      <c r="P3021" s="31">
        <v>1</v>
      </c>
    </row>
    <row r="3022" spans="13:16" x14ac:dyDescent="0.25">
      <c r="M3022" t="s">
        <v>2965</v>
      </c>
      <c r="N3022" s="30">
        <v>1</v>
      </c>
      <c r="O3022" s="57">
        <v>1</v>
      </c>
      <c r="P3022" s="31">
        <v>1</v>
      </c>
    </row>
    <row r="3023" spans="13:16" x14ac:dyDescent="0.25">
      <c r="M3023" t="s">
        <v>2966</v>
      </c>
      <c r="N3023" s="30">
        <v>1</v>
      </c>
      <c r="O3023" s="57">
        <v>1</v>
      </c>
      <c r="P3023" s="31">
        <v>1</v>
      </c>
    </row>
    <row r="3024" spans="13:16" x14ac:dyDescent="0.25">
      <c r="M3024" t="s">
        <v>2967</v>
      </c>
      <c r="N3024" s="30">
        <v>1</v>
      </c>
      <c r="O3024" s="57">
        <v>1</v>
      </c>
      <c r="P3024" s="31">
        <v>1</v>
      </c>
    </row>
    <row r="3025" spans="13:16" x14ac:dyDescent="0.25">
      <c r="M3025" t="s">
        <v>2968</v>
      </c>
      <c r="N3025" s="30">
        <v>1</v>
      </c>
      <c r="O3025" s="57">
        <v>1</v>
      </c>
      <c r="P3025" s="31">
        <v>1</v>
      </c>
    </row>
    <row r="3026" spans="13:16" x14ac:dyDescent="0.25">
      <c r="M3026" t="s">
        <v>2969</v>
      </c>
      <c r="N3026" s="30">
        <v>1</v>
      </c>
      <c r="O3026" s="57">
        <v>1</v>
      </c>
      <c r="P3026" s="31">
        <v>1</v>
      </c>
    </row>
    <row r="3027" spans="13:16" x14ac:dyDescent="0.25">
      <c r="M3027" t="s">
        <v>2970</v>
      </c>
      <c r="N3027" s="30">
        <v>0</v>
      </c>
      <c r="O3027" s="57">
        <v>0</v>
      </c>
      <c r="P3027" s="31">
        <v>1</v>
      </c>
    </row>
    <row r="3028" spans="13:16" x14ac:dyDescent="0.25">
      <c r="M3028" t="s">
        <v>2971</v>
      </c>
      <c r="N3028" s="30">
        <v>1</v>
      </c>
      <c r="O3028" s="57">
        <v>1</v>
      </c>
      <c r="P3028" s="31">
        <v>1</v>
      </c>
    </row>
    <row r="3029" spans="13:16" x14ac:dyDescent="0.25">
      <c r="M3029" t="s">
        <v>2972</v>
      </c>
      <c r="N3029" s="30">
        <v>1</v>
      </c>
      <c r="O3029" s="57">
        <v>1</v>
      </c>
      <c r="P3029" s="31">
        <v>1</v>
      </c>
    </row>
    <row r="3030" spans="13:16" x14ac:dyDescent="0.25">
      <c r="M3030" t="s">
        <v>2973</v>
      </c>
      <c r="N3030" s="30">
        <v>1</v>
      </c>
      <c r="O3030" s="57">
        <v>1</v>
      </c>
      <c r="P3030" s="31">
        <v>1</v>
      </c>
    </row>
    <row r="3031" spans="13:16" x14ac:dyDescent="0.25">
      <c r="M3031" t="s">
        <v>2974</v>
      </c>
      <c r="N3031" s="30">
        <v>1</v>
      </c>
      <c r="O3031" s="57">
        <v>1</v>
      </c>
      <c r="P3031" s="31">
        <v>1</v>
      </c>
    </row>
    <row r="3032" spans="13:16" x14ac:dyDescent="0.25">
      <c r="M3032" t="s">
        <v>2975</v>
      </c>
      <c r="N3032" s="30">
        <v>1</v>
      </c>
      <c r="O3032" s="57">
        <v>1</v>
      </c>
      <c r="P3032" s="31">
        <v>1</v>
      </c>
    </row>
    <row r="3033" spans="13:16" x14ac:dyDescent="0.25">
      <c r="M3033" t="s">
        <v>2976</v>
      </c>
      <c r="N3033" s="30">
        <v>1</v>
      </c>
      <c r="O3033" s="57">
        <v>1</v>
      </c>
      <c r="P3033" s="31">
        <v>1</v>
      </c>
    </row>
    <row r="3034" spans="13:16" x14ac:dyDescent="0.25">
      <c r="M3034" t="s">
        <v>2977</v>
      </c>
      <c r="N3034" s="30">
        <v>1</v>
      </c>
      <c r="O3034" s="57">
        <v>1</v>
      </c>
      <c r="P3034" s="31">
        <v>1</v>
      </c>
    </row>
    <row r="3035" spans="13:16" x14ac:dyDescent="0.25">
      <c r="M3035" t="s">
        <v>2978</v>
      </c>
      <c r="N3035" s="30">
        <v>0</v>
      </c>
      <c r="O3035" s="57">
        <v>1</v>
      </c>
      <c r="P3035" s="31">
        <v>1</v>
      </c>
    </row>
    <row r="3036" spans="13:16" x14ac:dyDescent="0.25">
      <c r="M3036" t="s">
        <v>2979</v>
      </c>
      <c r="N3036" s="30">
        <v>0</v>
      </c>
      <c r="O3036" s="57">
        <v>0</v>
      </c>
      <c r="P3036" s="31">
        <v>1</v>
      </c>
    </row>
    <row r="3037" spans="13:16" x14ac:dyDescent="0.25">
      <c r="M3037" t="s">
        <v>2980</v>
      </c>
      <c r="N3037" s="30">
        <v>1</v>
      </c>
      <c r="O3037" s="57">
        <v>1</v>
      </c>
      <c r="P3037" s="31">
        <v>1</v>
      </c>
    </row>
    <row r="3038" spans="13:16" x14ac:dyDescent="0.25">
      <c r="M3038" t="s">
        <v>2981</v>
      </c>
      <c r="N3038" s="30">
        <v>1</v>
      </c>
      <c r="O3038" s="57">
        <v>1</v>
      </c>
      <c r="P3038" s="31">
        <v>1</v>
      </c>
    </row>
    <row r="3039" spans="13:16" x14ac:dyDescent="0.25">
      <c r="M3039" t="s">
        <v>2982</v>
      </c>
      <c r="N3039" s="30">
        <v>1</v>
      </c>
      <c r="O3039" s="57">
        <v>1</v>
      </c>
      <c r="P3039" s="31">
        <v>1</v>
      </c>
    </row>
    <row r="3040" spans="13:16" x14ac:dyDescent="0.25">
      <c r="M3040" t="s">
        <v>2983</v>
      </c>
      <c r="N3040" s="30">
        <v>1</v>
      </c>
      <c r="O3040" s="57">
        <v>1</v>
      </c>
      <c r="P3040" s="31">
        <v>1</v>
      </c>
    </row>
    <row r="3041" spans="13:16" x14ac:dyDescent="0.25">
      <c r="M3041" t="s">
        <v>2984</v>
      </c>
      <c r="N3041" s="30">
        <v>1</v>
      </c>
      <c r="O3041" s="57">
        <v>1</v>
      </c>
      <c r="P3041" s="31">
        <v>1</v>
      </c>
    </row>
    <row r="3042" spans="13:16" x14ac:dyDescent="0.25">
      <c r="M3042" t="s">
        <v>2985</v>
      </c>
      <c r="N3042" s="30">
        <v>1</v>
      </c>
      <c r="O3042" s="57">
        <v>1</v>
      </c>
      <c r="P3042" s="31">
        <v>1</v>
      </c>
    </row>
    <row r="3043" spans="13:16" x14ac:dyDescent="0.25">
      <c r="M3043" t="s">
        <v>2986</v>
      </c>
      <c r="N3043" s="30">
        <v>1</v>
      </c>
      <c r="O3043" s="57">
        <v>1</v>
      </c>
      <c r="P3043" s="31">
        <v>1</v>
      </c>
    </row>
    <row r="3044" spans="13:16" x14ac:dyDescent="0.25">
      <c r="M3044" t="s">
        <v>2987</v>
      </c>
      <c r="N3044" s="30">
        <v>1</v>
      </c>
      <c r="O3044" s="57">
        <v>1</v>
      </c>
      <c r="P3044" s="31">
        <v>1</v>
      </c>
    </row>
    <row r="3045" spans="13:16" x14ac:dyDescent="0.25">
      <c r="M3045" t="s">
        <v>2988</v>
      </c>
      <c r="N3045" s="30">
        <v>1</v>
      </c>
      <c r="O3045" s="57">
        <v>1</v>
      </c>
      <c r="P3045" s="31">
        <v>1</v>
      </c>
    </row>
    <row r="3046" spans="13:16" x14ac:dyDescent="0.25">
      <c r="M3046" t="s">
        <v>2989</v>
      </c>
      <c r="N3046" s="30">
        <v>1</v>
      </c>
      <c r="O3046" s="57">
        <v>1</v>
      </c>
      <c r="P3046" s="31">
        <v>1</v>
      </c>
    </row>
    <row r="3047" spans="13:16" x14ac:dyDescent="0.25">
      <c r="M3047" t="s">
        <v>2990</v>
      </c>
      <c r="N3047" s="30">
        <v>1</v>
      </c>
      <c r="O3047" s="57">
        <v>1</v>
      </c>
      <c r="P3047" s="31">
        <v>1</v>
      </c>
    </row>
    <row r="3048" spans="13:16" x14ac:dyDescent="0.25">
      <c r="M3048" t="s">
        <v>2991</v>
      </c>
      <c r="N3048" s="30">
        <v>1</v>
      </c>
      <c r="O3048" s="57">
        <v>1</v>
      </c>
      <c r="P3048" s="31">
        <v>1</v>
      </c>
    </row>
    <row r="3049" spans="13:16" x14ac:dyDescent="0.25">
      <c r="M3049" t="s">
        <v>2992</v>
      </c>
      <c r="N3049" s="30">
        <v>1</v>
      </c>
      <c r="O3049" s="57">
        <v>1</v>
      </c>
      <c r="P3049" s="31">
        <v>1</v>
      </c>
    </row>
    <row r="3050" spans="13:16" x14ac:dyDescent="0.25">
      <c r="M3050" t="s">
        <v>2993</v>
      </c>
      <c r="N3050" s="30">
        <v>1</v>
      </c>
      <c r="O3050" s="57">
        <v>1</v>
      </c>
      <c r="P3050" s="31">
        <v>1</v>
      </c>
    </row>
    <row r="3051" spans="13:16" x14ac:dyDescent="0.25">
      <c r="M3051" t="s">
        <v>2994</v>
      </c>
      <c r="N3051" s="30">
        <v>1</v>
      </c>
      <c r="O3051" s="57">
        <v>1</v>
      </c>
      <c r="P3051" s="31">
        <v>1</v>
      </c>
    </row>
    <row r="3052" spans="13:16" x14ac:dyDescent="0.25">
      <c r="M3052" t="s">
        <v>2995</v>
      </c>
      <c r="N3052" s="30">
        <v>1</v>
      </c>
      <c r="O3052" s="57">
        <v>1</v>
      </c>
      <c r="P3052" s="31">
        <v>1</v>
      </c>
    </row>
    <row r="3053" spans="13:16" x14ac:dyDescent="0.25">
      <c r="M3053" t="s">
        <v>2996</v>
      </c>
      <c r="N3053" s="30">
        <v>1</v>
      </c>
      <c r="O3053" s="57">
        <v>1</v>
      </c>
      <c r="P3053" s="31">
        <v>1</v>
      </c>
    </row>
    <row r="3054" spans="13:16" x14ac:dyDescent="0.25">
      <c r="M3054" t="s">
        <v>2997</v>
      </c>
      <c r="N3054" s="30">
        <v>1</v>
      </c>
      <c r="O3054" s="57">
        <v>1</v>
      </c>
      <c r="P3054" s="31">
        <v>1</v>
      </c>
    </row>
    <row r="3055" spans="13:16" x14ac:dyDescent="0.25">
      <c r="M3055" t="s">
        <v>2998</v>
      </c>
      <c r="N3055" s="30">
        <v>1</v>
      </c>
      <c r="O3055" s="57">
        <v>1</v>
      </c>
      <c r="P3055" s="31">
        <v>1</v>
      </c>
    </row>
    <row r="3056" spans="13:16" x14ac:dyDescent="0.25">
      <c r="M3056" t="s">
        <v>2999</v>
      </c>
      <c r="N3056" s="30">
        <v>1</v>
      </c>
      <c r="O3056" s="57">
        <v>1</v>
      </c>
      <c r="P3056" s="31">
        <v>1</v>
      </c>
    </row>
    <row r="3057" spans="13:16" x14ac:dyDescent="0.25">
      <c r="M3057" t="s">
        <v>3000</v>
      </c>
      <c r="N3057" s="30">
        <v>1</v>
      </c>
      <c r="O3057" s="57">
        <v>1</v>
      </c>
      <c r="P3057" s="31">
        <v>1</v>
      </c>
    </row>
    <row r="3058" spans="13:16" x14ac:dyDescent="0.25">
      <c r="M3058" t="s">
        <v>3001</v>
      </c>
      <c r="N3058" s="30">
        <v>1</v>
      </c>
      <c r="O3058" s="57">
        <v>1</v>
      </c>
      <c r="P3058" s="31">
        <v>1</v>
      </c>
    </row>
    <row r="3059" spans="13:16" x14ac:dyDescent="0.25">
      <c r="M3059" t="s">
        <v>3002</v>
      </c>
      <c r="N3059" s="30">
        <v>1</v>
      </c>
      <c r="O3059" s="57">
        <v>1</v>
      </c>
      <c r="P3059" s="31">
        <v>1</v>
      </c>
    </row>
    <row r="3060" spans="13:16" x14ac:dyDescent="0.25">
      <c r="M3060" t="s">
        <v>3003</v>
      </c>
      <c r="N3060" s="30">
        <v>1</v>
      </c>
      <c r="O3060" s="57">
        <v>1</v>
      </c>
      <c r="P3060" s="31">
        <v>1</v>
      </c>
    </row>
    <row r="3061" spans="13:16" x14ac:dyDescent="0.25">
      <c r="M3061" t="s">
        <v>3004</v>
      </c>
      <c r="N3061" s="30">
        <v>1</v>
      </c>
      <c r="O3061" s="57">
        <v>1</v>
      </c>
      <c r="P3061" s="31">
        <v>1</v>
      </c>
    </row>
    <row r="3062" spans="13:16" x14ac:dyDescent="0.25">
      <c r="M3062" t="s">
        <v>3005</v>
      </c>
      <c r="N3062" s="30">
        <v>1</v>
      </c>
      <c r="O3062" s="57">
        <v>1</v>
      </c>
      <c r="P3062" s="31">
        <v>1</v>
      </c>
    </row>
    <row r="3063" spans="13:16" x14ac:dyDescent="0.25">
      <c r="M3063" t="s">
        <v>3006</v>
      </c>
      <c r="N3063" s="30">
        <v>1</v>
      </c>
      <c r="O3063" s="57">
        <v>1</v>
      </c>
      <c r="P3063" s="31">
        <v>1</v>
      </c>
    </row>
    <row r="3064" spans="13:16" x14ac:dyDescent="0.25">
      <c r="M3064" t="s">
        <v>3007</v>
      </c>
      <c r="N3064" s="30">
        <v>1</v>
      </c>
      <c r="O3064" s="57">
        <v>1</v>
      </c>
      <c r="P3064" s="31">
        <v>1</v>
      </c>
    </row>
    <row r="3065" spans="13:16" x14ac:dyDescent="0.25">
      <c r="M3065" t="s">
        <v>3008</v>
      </c>
      <c r="N3065" s="30">
        <v>1</v>
      </c>
      <c r="O3065" s="57">
        <v>1</v>
      </c>
      <c r="P3065" s="31">
        <v>1</v>
      </c>
    </row>
    <row r="3066" spans="13:16" x14ac:dyDescent="0.25">
      <c r="M3066" t="s">
        <v>3009</v>
      </c>
      <c r="N3066" s="30">
        <v>1</v>
      </c>
      <c r="O3066" s="57">
        <v>1</v>
      </c>
      <c r="P3066" s="31">
        <v>1</v>
      </c>
    </row>
    <row r="3067" spans="13:16" x14ac:dyDescent="0.25">
      <c r="M3067" t="s">
        <v>3010</v>
      </c>
      <c r="N3067" s="30">
        <v>1</v>
      </c>
      <c r="O3067" s="57">
        <v>1</v>
      </c>
      <c r="P3067" s="31">
        <v>1</v>
      </c>
    </row>
    <row r="3068" spans="13:16" x14ac:dyDescent="0.25">
      <c r="M3068" t="s">
        <v>3011</v>
      </c>
      <c r="N3068" s="30">
        <v>1</v>
      </c>
      <c r="O3068" s="57">
        <v>1</v>
      </c>
      <c r="P3068" s="31">
        <v>1</v>
      </c>
    </row>
    <row r="3069" spans="13:16" x14ac:dyDescent="0.25">
      <c r="M3069" t="s">
        <v>3012</v>
      </c>
      <c r="N3069" s="30">
        <v>1</v>
      </c>
      <c r="O3069" s="57">
        <v>1</v>
      </c>
      <c r="P3069" s="31">
        <v>1</v>
      </c>
    </row>
    <row r="3070" spans="13:16" x14ac:dyDescent="0.25">
      <c r="M3070" t="s">
        <v>3013</v>
      </c>
      <c r="N3070" s="30">
        <v>1</v>
      </c>
      <c r="O3070" s="57">
        <v>1</v>
      </c>
      <c r="P3070" s="31">
        <v>1</v>
      </c>
    </row>
    <row r="3071" spans="13:16" x14ac:dyDescent="0.25">
      <c r="M3071" t="s">
        <v>3014</v>
      </c>
      <c r="N3071" s="30">
        <v>1</v>
      </c>
      <c r="O3071" s="57">
        <v>1</v>
      </c>
      <c r="P3071" s="31">
        <v>1</v>
      </c>
    </row>
    <row r="3072" spans="13:16" x14ac:dyDescent="0.25">
      <c r="M3072" t="s">
        <v>3015</v>
      </c>
      <c r="N3072" s="30">
        <v>1</v>
      </c>
      <c r="O3072" s="57">
        <v>1</v>
      </c>
      <c r="P3072" s="31">
        <v>1</v>
      </c>
    </row>
    <row r="3073" spans="13:16" x14ac:dyDescent="0.25">
      <c r="M3073" t="s">
        <v>3016</v>
      </c>
      <c r="N3073" s="30">
        <v>1</v>
      </c>
      <c r="O3073" s="57">
        <v>1</v>
      </c>
      <c r="P3073" s="31">
        <v>1</v>
      </c>
    </row>
    <row r="3074" spans="13:16" x14ac:dyDescent="0.25">
      <c r="M3074" t="s">
        <v>3017</v>
      </c>
      <c r="N3074" s="30">
        <v>1</v>
      </c>
      <c r="O3074" s="57">
        <v>1</v>
      </c>
      <c r="P3074" s="31">
        <v>1</v>
      </c>
    </row>
    <row r="3075" spans="13:16" x14ac:dyDescent="0.25">
      <c r="M3075" t="s">
        <v>3018</v>
      </c>
      <c r="N3075" s="30">
        <v>1</v>
      </c>
      <c r="O3075" s="57">
        <v>1</v>
      </c>
      <c r="P3075" s="31">
        <v>1</v>
      </c>
    </row>
    <row r="3076" spans="13:16" x14ac:dyDescent="0.25">
      <c r="M3076" t="s">
        <v>3019</v>
      </c>
      <c r="N3076" s="30">
        <v>1</v>
      </c>
      <c r="O3076" s="57">
        <v>1</v>
      </c>
      <c r="P3076" s="31">
        <v>1</v>
      </c>
    </row>
    <row r="3077" spans="13:16" x14ac:dyDescent="0.25">
      <c r="M3077" t="s">
        <v>3020</v>
      </c>
      <c r="N3077" s="30">
        <v>1</v>
      </c>
      <c r="O3077" s="57">
        <v>1</v>
      </c>
      <c r="P3077" s="31">
        <v>1</v>
      </c>
    </row>
    <row r="3078" spans="13:16" x14ac:dyDescent="0.25">
      <c r="M3078" t="s">
        <v>3021</v>
      </c>
      <c r="N3078" s="30">
        <v>1</v>
      </c>
      <c r="O3078" s="57">
        <v>1</v>
      </c>
      <c r="P3078" s="31">
        <v>1</v>
      </c>
    </row>
    <row r="3079" spans="13:16" x14ac:dyDescent="0.25">
      <c r="M3079" t="s">
        <v>3022</v>
      </c>
      <c r="N3079" s="30">
        <v>1</v>
      </c>
      <c r="O3079" s="57">
        <v>1</v>
      </c>
      <c r="P3079" s="31">
        <v>1</v>
      </c>
    </row>
    <row r="3080" spans="13:16" x14ac:dyDescent="0.25">
      <c r="M3080" t="s">
        <v>3023</v>
      </c>
      <c r="N3080" s="30">
        <v>0</v>
      </c>
      <c r="O3080" s="57">
        <v>0</v>
      </c>
      <c r="P3080" s="31">
        <v>1</v>
      </c>
    </row>
    <row r="3081" spans="13:16" x14ac:dyDescent="0.25">
      <c r="M3081" t="s">
        <v>3024</v>
      </c>
      <c r="N3081" s="30">
        <v>1</v>
      </c>
      <c r="O3081" s="57">
        <v>1</v>
      </c>
      <c r="P3081" s="31">
        <v>1</v>
      </c>
    </row>
    <row r="3082" spans="13:16" x14ac:dyDescent="0.25">
      <c r="M3082" t="s">
        <v>3025</v>
      </c>
      <c r="N3082" s="30">
        <v>1</v>
      </c>
      <c r="O3082" s="57">
        <v>1</v>
      </c>
      <c r="P3082" s="31">
        <v>0</v>
      </c>
    </row>
    <row r="3083" spans="13:16" x14ac:dyDescent="0.25">
      <c r="M3083" t="s">
        <v>3026</v>
      </c>
      <c r="N3083" s="30">
        <v>1</v>
      </c>
      <c r="O3083" s="57">
        <v>1</v>
      </c>
      <c r="P3083" s="31">
        <v>1</v>
      </c>
    </row>
    <row r="3084" spans="13:16" x14ac:dyDescent="0.25">
      <c r="M3084" t="s">
        <v>3027</v>
      </c>
      <c r="N3084" s="30">
        <v>1</v>
      </c>
      <c r="O3084" s="57">
        <v>1</v>
      </c>
      <c r="P3084" s="31">
        <v>1</v>
      </c>
    </row>
    <row r="3085" spans="13:16" x14ac:dyDescent="0.25">
      <c r="M3085" t="s">
        <v>3028</v>
      </c>
      <c r="N3085" s="30">
        <v>1</v>
      </c>
      <c r="O3085" s="57">
        <v>1</v>
      </c>
      <c r="P3085" s="31">
        <v>1</v>
      </c>
    </row>
    <row r="3086" spans="13:16" x14ac:dyDescent="0.25">
      <c r="M3086" t="s">
        <v>3029</v>
      </c>
      <c r="N3086" s="30">
        <v>1</v>
      </c>
      <c r="O3086" s="57">
        <v>1</v>
      </c>
      <c r="P3086" s="31">
        <v>1</v>
      </c>
    </row>
    <row r="3087" spans="13:16" x14ac:dyDescent="0.25">
      <c r="M3087" t="s">
        <v>3030</v>
      </c>
      <c r="N3087" s="30">
        <v>1</v>
      </c>
      <c r="O3087" s="57">
        <v>1</v>
      </c>
      <c r="P3087" s="31">
        <v>1</v>
      </c>
    </row>
    <row r="3088" spans="13:16" x14ac:dyDescent="0.25">
      <c r="M3088" t="s">
        <v>3031</v>
      </c>
      <c r="N3088" s="30">
        <v>1</v>
      </c>
      <c r="O3088" s="57">
        <v>1</v>
      </c>
      <c r="P3088" s="31">
        <v>1</v>
      </c>
    </row>
    <row r="3089" spans="13:16" x14ac:dyDescent="0.25">
      <c r="M3089" t="s">
        <v>3032</v>
      </c>
      <c r="N3089" s="30">
        <v>1</v>
      </c>
      <c r="O3089" s="57">
        <v>1</v>
      </c>
      <c r="P3089" s="31">
        <v>1</v>
      </c>
    </row>
    <row r="3090" spans="13:16" x14ac:dyDescent="0.25">
      <c r="M3090" t="s">
        <v>3033</v>
      </c>
      <c r="N3090" s="30">
        <v>1</v>
      </c>
      <c r="O3090" s="57">
        <v>1</v>
      </c>
      <c r="P3090" s="31">
        <v>1</v>
      </c>
    </row>
    <row r="3091" spans="13:16" x14ac:dyDescent="0.25">
      <c r="M3091" t="s">
        <v>3034</v>
      </c>
      <c r="N3091" s="30">
        <v>1</v>
      </c>
      <c r="O3091" s="57">
        <v>1</v>
      </c>
      <c r="P3091" s="31">
        <v>1</v>
      </c>
    </row>
    <row r="3092" spans="13:16" x14ac:dyDescent="0.25">
      <c r="M3092" t="s">
        <v>3035</v>
      </c>
      <c r="N3092" s="30">
        <v>1</v>
      </c>
      <c r="O3092" s="57">
        <v>1</v>
      </c>
      <c r="P3092" s="31">
        <v>1</v>
      </c>
    </row>
    <row r="3093" spans="13:16" x14ac:dyDescent="0.25">
      <c r="M3093" t="s">
        <v>3036</v>
      </c>
      <c r="N3093" s="30">
        <v>1</v>
      </c>
      <c r="O3093" s="57">
        <v>1</v>
      </c>
      <c r="P3093" s="31">
        <v>1</v>
      </c>
    </row>
    <row r="3094" spans="13:16" x14ac:dyDescent="0.25">
      <c r="M3094" t="s">
        <v>3037</v>
      </c>
      <c r="N3094" s="30">
        <v>1</v>
      </c>
      <c r="O3094" s="57">
        <v>1</v>
      </c>
      <c r="P3094" s="31">
        <v>1</v>
      </c>
    </row>
    <row r="3095" spans="13:16" x14ac:dyDescent="0.25">
      <c r="M3095" t="s">
        <v>3038</v>
      </c>
      <c r="N3095" s="30">
        <v>1</v>
      </c>
      <c r="O3095" s="57">
        <v>1</v>
      </c>
      <c r="P3095" s="31">
        <v>1</v>
      </c>
    </row>
    <row r="3096" spans="13:16" x14ac:dyDescent="0.25">
      <c r="M3096" t="s">
        <v>3039</v>
      </c>
      <c r="N3096" s="30">
        <v>1</v>
      </c>
      <c r="O3096" s="57">
        <v>0</v>
      </c>
      <c r="P3096" s="31">
        <v>1</v>
      </c>
    </row>
    <row r="3097" spans="13:16" x14ac:dyDescent="0.25">
      <c r="M3097" t="s">
        <v>3040</v>
      </c>
      <c r="N3097" s="30">
        <v>1</v>
      </c>
      <c r="O3097" s="57">
        <v>1</v>
      </c>
      <c r="P3097" s="31">
        <v>1</v>
      </c>
    </row>
    <row r="3098" spans="13:16" x14ac:dyDescent="0.25">
      <c r="M3098" t="s">
        <v>3041</v>
      </c>
      <c r="N3098" s="30">
        <v>1</v>
      </c>
      <c r="O3098" s="57">
        <v>0</v>
      </c>
      <c r="P3098" s="31">
        <v>1</v>
      </c>
    </row>
    <row r="3099" spans="13:16" x14ac:dyDescent="0.25">
      <c r="M3099" t="s">
        <v>3042</v>
      </c>
      <c r="N3099" s="30">
        <v>1</v>
      </c>
      <c r="O3099" s="57">
        <v>1</v>
      </c>
      <c r="P3099" s="31">
        <v>1</v>
      </c>
    </row>
    <row r="3100" spans="13:16" x14ac:dyDescent="0.25">
      <c r="M3100" t="s">
        <v>3043</v>
      </c>
      <c r="N3100" s="30">
        <v>1</v>
      </c>
      <c r="O3100" s="57">
        <v>1</v>
      </c>
      <c r="P3100" s="31">
        <v>1</v>
      </c>
    </row>
    <row r="3101" spans="13:16" x14ac:dyDescent="0.25">
      <c r="M3101" t="s">
        <v>3044</v>
      </c>
      <c r="N3101" s="30">
        <v>1</v>
      </c>
      <c r="O3101" s="57">
        <v>1</v>
      </c>
      <c r="P3101" s="31">
        <v>1</v>
      </c>
    </row>
    <row r="3102" spans="13:16" x14ac:dyDescent="0.25">
      <c r="M3102" t="s">
        <v>3045</v>
      </c>
      <c r="N3102" s="30">
        <v>1</v>
      </c>
      <c r="O3102" s="57">
        <v>1</v>
      </c>
      <c r="P3102" s="31">
        <v>1</v>
      </c>
    </row>
    <row r="3103" spans="13:16" x14ac:dyDescent="0.25">
      <c r="M3103" t="s">
        <v>3046</v>
      </c>
      <c r="N3103" s="30">
        <v>1</v>
      </c>
      <c r="O3103" s="57">
        <v>1</v>
      </c>
      <c r="P3103" s="31">
        <v>1</v>
      </c>
    </row>
    <row r="3104" spans="13:16" x14ac:dyDescent="0.25">
      <c r="M3104" t="s">
        <v>3047</v>
      </c>
      <c r="N3104" s="30">
        <v>1</v>
      </c>
      <c r="O3104" s="57">
        <v>1</v>
      </c>
      <c r="P3104" s="31">
        <v>1</v>
      </c>
    </row>
    <row r="3105" spans="13:16" x14ac:dyDescent="0.25">
      <c r="M3105" t="s">
        <v>3048</v>
      </c>
      <c r="N3105" s="30">
        <v>1</v>
      </c>
      <c r="O3105" s="57">
        <v>1</v>
      </c>
      <c r="P3105" s="31">
        <v>1</v>
      </c>
    </row>
    <row r="3106" spans="13:16" x14ac:dyDescent="0.25">
      <c r="M3106" t="s">
        <v>3049</v>
      </c>
      <c r="N3106" s="30">
        <v>1</v>
      </c>
      <c r="O3106" s="57">
        <v>1</v>
      </c>
      <c r="P3106" s="31">
        <v>1</v>
      </c>
    </row>
    <row r="3107" spans="13:16" x14ac:dyDescent="0.25">
      <c r="M3107" t="s">
        <v>3050</v>
      </c>
      <c r="N3107" s="30">
        <v>1</v>
      </c>
      <c r="O3107" s="57">
        <v>1</v>
      </c>
      <c r="P3107" s="31">
        <v>1</v>
      </c>
    </row>
    <row r="3108" spans="13:16" x14ac:dyDescent="0.25">
      <c r="M3108" t="s">
        <v>3051</v>
      </c>
      <c r="N3108" s="30">
        <v>1</v>
      </c>
      <c r="O3108" s="57">
        <v>1</v>
      </c>
      <c r="P3108" s="31">
        <v>1</v>
      </c>
    </row>
    <row r="3109" spans="13:16" x14ac:dyDescent="0.25">
      <c r="M3109" t="s">
        <v>3052</v>
      </c>
      <c r="N3109" s="30">
        <v>1</v>
      </c>
      <c r="O3109" s="57">
        <v>1</v>
      </c>
      <c r="P3109" s="31">
        <v>1</v>
      </c>
    </row>
    <row r="3110" spans="13:16" x14ac:dyDescent="0.25">
      <c r="M3110" t="s">
        <v>3053</v>
      </c>
      <c r="N3110" s="30">
        <v>1</v>
      </c>
      <c r="O3110" s="57">
        <v>1</v>
      </c>
      <c r="P3110" s="31">
        <v>0</v>
      </c>
    </row>
    <row r="3111" spans="13:16" x14ac:dyDescent="0.25">
      <c r="M3111" t="s">
        <v>3054</v>
      </c>
      <c r="N3111" s="30">
        <v>1</v>
      </c>
      <c r="O3111" s="57">
        <v>1</v>
      </c>
      <c r="P3111" s="31">
        <v>1</v>
      </c>
    </row>
    <row r="3112" spans="13:16" x14ac:dyDescent="0.25">
      <c r="M3112" t="s">
        <v>3055</v>
      </c>
      <c r="N3112" s="30">
        <v>0</v>
      </c>
      <c r="O3112" s="57">
        <v>0</v>
      </c>
      <c r="P3112" s="31">
        <v>1</v>
      </c>
    </row>
    <row r="3113" spans="13:16" x14ac:dyDescent="0.25">
      <c r="M3113" t="s">
        <v>3056</v>
      </c>
      <c r="N3113" s="30">
        <v>1</v>
      </c>
      <c r="O3113" s="57">
        <v>1</v>
      </c>
      <c r="P3113" s="31">
        <v>1</v>
      </c>
    </row>
    <row r="3114" spans="13:16" x14ac:dyDescent="0.25">
      <c r="M3114" t="s">
        <v>3057</v>
      </c>
      <c r="N3114" s="30">
        <v>1</v>
      </c>
      <c r="O3114" s="57">
        <v>1</v>
      </c>
      <c r="P3114" s="31">
        <v>1</v>
      </c>
    </row>
    <row r="3115" spans="13:16" x14ac:dyDescent="0.25">
      <c r="M3115" t="s">
        <v>3058</v>
      </c>
      <c r="N3115" s="30">
        <v>1</v>
      </c>
      <c r="O3115" s="57">
        <v>1</v>
      </c>
      <c r="P3115" s="31">
        <v>1</v>
      </c>
    </row>
    <row r="3116" spans="13:16" x14ac:dyDescent="0.25">
      <c r="M3116" t="s">
        <v>3059</v>
      </c>
      <c r="N3116" s="30">
        <v>1</v>
      </c>
      <c r="O3116" s="57">
        <v>1</v>
      </c>
      <c r="P3116" s="31">
        <v>1</v>
      </c>
    </row>
    <row r="3117" spans="13:16" x14ac:dyDescent="0.25">
      <c r="M3117" t="s">
        <v>3060</v>
      </c>
      <c r="N3117" s="30">
        <v>1</v>
      </c>
      <c r="O3117" s="57">
        <v>1</v>
      </c>
      <c r="P3117" s="31">
        <v>1</v>
      </c>
    </row>
    <row r="3118" spans="13:16" x14ac:dyDescent="0.25">
      <c r="M3118" t="s">
        <v>3061</v>
      </c>
      <c r="N3118" s="30">
        <v>1</v>
      </c>
      <c r="O3118" s="57">
        <v>1</v>
      </c>
      <c r="P3118" s="31">
        <v>1</v>
      </c>
    </row>
    <row r="3119" spans="13:16" x14ac:dyDescent="0.25">
      <c r="M3119" t="s">
        <v>3062</v>
      </c>
      <c r="N3119" s="30">
        <v>1</v>
      </c>
      <c r="O3119" s="57">
        <v>1</v>
      </c>
      <c r="P3119" s="31">
        <v>1</v>
      </c>
    </row>
    <row r="3120" spans="13:16" x14ac:dyDescent="0.25">
      <c r="M3120" t="s">
        <v>3063</v>
      </c>
      <c r="N3120" s="30">
        <v>1</v>
      </c>
      <c r="O3120" s="57">
        <v>1</v>
      </c>
      <c r="P3120" s="31">
        <v>1</v>
      </c>
    </row>
    <row r="3121" spans="13:16" x14ac:dyDescent="0.25">
      <c r="M3121" t="s">
        <v>3064</v>
      </c>
      <c r="N3121" s="30">
        <v>1</v>
      </c>
      <c r="O3121" s="57">
        <v>1</v>
      </c>
      <c r="P3121" s="31">
        <v>1</v>
      </c>
    </row>
    <row r="3122" spans="13:16" x14ac:dyDescent="0.25">
      <c r="M3122" t="s">
        <v>3065</v>
      </c>
      <c r="N3122" s="30">
        <v>1</v>
      </c>
      <c r="O3122" s="57">
        <v>1</v>
      </c>
      <c r="P3122" s="31">
        <v>1</v>
      </c>
    </row>
    <row r="3123" spans="13:16" x14ac:dyDescent="0.25">
      <c r="M3123" t="s">
        <v>3066</v>
      </c>
      <c r="N3123" s="30">
        <v>1</v>
      </c>
      <c r="O3123" s="57">
        <v>1</v>
      </c>
      <c r="P3123" s="31">
        <v>1</v>
      </c>
    </row>
    <row r="3124" spans="13:16" x14ac:dyDescent="0.25">
      <c r="M3124" t="s">
        <v>3067</v>
      </c>
      <c r="N3124" s="30">
        <v>0</v>
      </c>
      <c r="O3124" s="57">
        <v>0</v>
      </c>
      <c r="P3124" s="31">
        <v>1</v>
      </c>
    </row>
    <row r="3125" spans="13:16" x14ac:dyDescent="0.25">
      <c r="M3125" t="s">
        <v>3068</v>
      </c>
      <c r="N3125" s="30">
        <v>1</v>
      </c>
      <c r="O3125" s="57">
        <v>1</v>
      </c>
      <c r="P3125" s="31">
        <v>1</v>
      </c>
    </row>
    <row r="3126" spans="13:16" x14ac:dyDescent="0.25">
      <c r="M3126" t="s">
        <v>3069</v>
      </c>
      <c r="N3126" s="30">
        <v>1</v>
      </c>
      <c r="O3126" s="57">
        <v>1</v>
      </c>
      <c r="P3126" s="31">
        <v>1</v>
      </c>
    </row>
    <row r="3127" spans="13:16" x14ac:dyDescent="0.25">
      <c r="M3127" t="s">
        <v>3070</v>
      </c>
      <c r="N3127" s="30">
        <v>1</v>
      </c>
      <c r="O3127" s="57">
        <v>1</v>
      </c>
      <c r="P3127" s="31">
        <v>1</v>
      </c>
    </row>
    <row r="3128" spans="13:16" x14ac:dyDescent="0.25">
      <c r="M3128" t="s">
        <v>3071</v>
      </c>
      <c r="N3128" s="30">
        <v>1</v>
      </c>
      <c r="O3128" s="57">
        <v>1</v>
      </c>
      <c r="P3128" s="31">
        <v>1</v>
      </c>
    </row>
    <row r="3129" spans="13:16" x14ac:dyDescent="0.25">
      <c r="M3129" t="s">
        <v>3072</v>
      </c>
      <c r="N3129" s="30">
        <v>1</v>
      </c>
      <c r="O3129" s="57">
        <v>1</v>
      </c>
      <c r="P3129" s="31">
        <v>1</v>
      </c>
    </row>
    <row r="3130" spans="13:16" x14ac:dyDescent="0.25">
      <c r="M3130" t="s">
        <v>3073</v>
      </c>
      <c r="N3130" s="30">
        <v>1</v>
      </c>
      <c r="O3130" s="57">
        <v>1</v>
      </c>
      <c r="P3130" s="31">
        <v>1</v>
      </c>
    </row>
    <row r="3131" spans="13:16" x14ac:dyDescent="0.25">
      <c r="M3131" t="s">
        <v>3074</v>
      </c>
      <c r="N3131" s="30">
        <v>1</v>
      </c>
      <c r="O3131" s="57">
        <v>1</v>
      </c>
      <c r="P3131" s="31">
        <v>1</v>
      </c>
    </row>
    <row r="3132" spans="13:16" x14ac:dyDescent="0.25">
      <c r="M3132" t="s">
        <v>3075</v>
      </c>
      <c r="N3132" s="30">
        <v>1</v>
      </c>
      <c r="O3132" s="57">
        <v>0</v>
      </c>
      <c r="P3132" s="31">
        <v>1</v>
      </c>
    </row>
    <row r="3133" spans="13:16" x14ac:dyDescent="0.25">
      <c r="M3133" t="s">
        <v>3076</v>
      </c>
      <c r="N3133" s="30">
        <v>1</v>
      </c>
      <c r="O3133" s="57">
        <v>1</v>
      </c>
      <c r="P3133" s="31">
        <v>0</v>
      </c>
    </row>
    <row r="3134" spans="13:16" x14ac:dyDescent="0.25">
      <c r="M3134" t="s">
        <v>3077</v>
      </c>
      <c r="N3134" s="30">
        <v>1</v>
      </c>
      <c r="O3134" s="57">
        <v>1</v>
      </c>
      <c r="P3134" s="31">
        <v>1</v>
      </c>
    </row>
    <row r="3135" spans="13:16" x14ac:dyDescent="0.25">
      <c r="M3135" t="s">
        <v>3078</v>
      </c>
      <c r="N3135" s="30">
        <v>1</v>
      </c>
      <c r="O3135" s="57">
        <v>1</v>
      </c>
      <c r="P3135" s="31">
        <v>1</v>
      </c>
    </row>
    <row r="3136" spans="13:16" x14ac:dyDescent="0.25">
      <c r="M3136" t="s">
        <v>3079</v>
      </c>
      <c r="N3136" s="30">
        <v>1</v>
      </c>
      <c r="O3136" s="57">
        <v>1</v>
      </c>
      <c r="P3136" s="31">
        <v>1</v>
      </c>
    </row>
    <row r="3137" spans="13:16" x14ac:dyDescent="0.25">
      <c r="M3137" t="s">
        <v>3080</v>
      </c>
      <c r="N3137" s="30">
        <v>1</v>
      </c>
      <c r="O3137" s="57">
        <v>1</v>
      </c>
      <c r="P3137" s="31">
        <v>1</v>
      </c>
    </row>
    <row r="3138" spans="13:16" x14ac:dyDescent="0.25">
      <c r="M3138" t="s">
        <v>3081</v>
      </c>
      <c r="N3138" s="30">
        <v>1</v>
      </c>
      <c r="O3138" s="57">
        <v>1</v>
      </c>
      <c r="P3138" s="31">
        <v>1</v>
      </c>
    </row>
    <row r="3139" spans="13:16" x14ac:dyDescent="0.25">
      <c r="M3139" t="s">
        <v>3082</v>
      </c>
      <c r="N3139" s="30">
        <v>1</v>
      </c>
      <c r="O3139" s="57">
        <v>1</v>
      </c>
      <c r="P3139" s="31">
        <v>1</v>
      </c>
    </row>
    <row r="3140" spans="13:16" x14ac:dyDescent="0.25">
      <c r="M3140" t="s">
        <v>3083</v>
      </c>
      <c r="N3140" s="30">
        <v>1</v>
      </c>
      <c r="O3140" s="57">
        <v>1</v>
      </c>
      <c r="P3140" s="31">
        <v>1</v>
      </c>
    </row>
    <row r="3141" spans="13:16" x14ac:dyDescent="0.25">
      <c r="M3141" t="s">
        <v>3084</v>
      </c>
      <c r="N3141" s="30">
        <v>1</v>
      </c>
      <c r="O3141" s="57">
        <v>1</v>
      </c>
      <c r="P3141" s="31">
        <v>1</v>
      </c>
    </row>
    <row r="3142" spans="13:16" x14ac:dyDescent="0.25">
      <c r="M3142" t="s">
        <v>3085</v>
      </c>
      <c r="N3142" s="30">
        <v>1</v>
      </c>
      <c r="O3142" s="57">
        <v>1</v>
      </c>
      <c r="P3142" s="31">
        <v>1</v>
      </c>
    </row>
    <row r="3143" spans="13:16" x14ac:dyDescent="0.25">
      <c r="M3143" t="s">
        <v>3086</v>
      </c>
      <c r="N3143" s="30">
        <v>1</v>
      </c>
      <c r="O3143" s="57">
        <v>0</v>
      </c>
      <c r="P3143" s="31">
        <v>1</v>
      </c>
    </row>
    <row r="3144" spans="13:16" x14ac:dyDescent="0.25">
      <c r="M3144" t="s">
        <v>3087</v>
      </c>
      <c r="N3144" s="30">
        <v>1</v>
      </c>
      <c r="O3144" s="57">
        <v>1</v>
      </c>
      <c r="P3144" s="31">
        <v>0</v>
      </c>
    </row>
    <row r="3145" spans="13:16" x14ac:dyDescent="0.25">
      <c r="M3145" t="s">
        <v>3088</v>
      </c>
      <c r="N3145" s="30">
        <v>1</v>
      </c>
      <c r="O3145" s="57">
        <v>1</v>
      </c>
      <c r="P3145" s="31">
        <v>1</v>
      </c>
    </row>
    <row r="3146" spans="13:16" x14ac:dyDescent="0.25">
      <c r="M3146" t="s">
        <v>3089</v>
      </c>
      <c r="N3146" s="30">
        <v>1</v>
      </c>
      <c r="O3146" s="57">
        <v>1</v>
      </c>
      <c r="P3146" s="31">
        <v>1</v>
      </c>
    </row>
    <row r="3147" spans="13:16" x14ac:dyDescent="0.25">
      <c r="M3147" t="s">
        <v>3090</v>
      </c>
      <c r="N3147" s="30">
        <v>1</v>
      </c>
      <c r="O3147" s="57">
        <v>1</v>
      </c>
      <c r="P3147" s="31">
        <v>1</v>
      </c>
    </row>
    <row r="3148" spans="13:16" x14ac:dyDescent="0.25">
      <c r="M3148" t="s">
        <v>3091</v>
      </c>
      <c r="N3148" s="30">
        <v>1</v>
      </c>
      <c r="O3148" s="57">
        <v>1</v>
      </c>
      <c r="P3148" s="31">
        <v>1</v>
      </c>
    </row>
    <row r="3149" spans="13:16" x14ac:dyDescent="0.25">
      <c r="M3149" t="s">
        <v>3092</v>
      </c>
      <c r="N3149" s="30">
        <v>1</v>
      </c>
      <c r="O3149" s="57">
        <v>1</v>
      </c>
      <c r="P3149" s="31">
        <v>1</v>
      </c>
    </row>
    <row r="3150" spans="13:16" x14ac:dyDescent="0.25">
      <c r="M3150" t="s">
        <v>3093</v>
      </c>
      <c r="N3150" s="30">
        <v>1</v>
      </c>
      <c r="O3150" s="57">
        <v>1</v>
      </c>
      <c r="P3150" s="31">
        <v>1</v>
      </c>
    </row>
    <row r="3151" spans="13:16" x14ac:dyDescent="0.25">
      <c r="M3151" t="s">
        <v>3094</v>
      </c>
      <c r="N3151" s="30">
        <v>1</v>
      </c>
      <c r="O3151" s="57">
        <v>1</v>
      </c>
      <c r="P3151" s="31">
        <v>1</v>
      </c>
    </row>
    <row r="3152" spans="13:16" x14ac:dyDescent="0.25">
      <c r="M3152" t="s">
        <v>3095</v>
      </c>
      <c r="N3152" s="30">
        <v>1</v>
      </c>
      <c r="O3152" s="57">
        <v>1</v>
      </c>
      <c r="P3152" s="31">
        <v>1</v>
      </c>
    </row>
    <row r="3153" spans="13:16" x14ac:dyDescent="0.25">
      <c r="M3153" t="s">
        <v>3096</v>
      </c>
      <c r="N3153" s="30">
        <v>1</v>
      </c>
      <c r="O3153" s="57">
        <v>1</v>
      </c>
      <c r="P3153" s="31">
        <v>1</v>
      </c>
    </row>
    <row r="3154" spans="13:16" x14ac:dyDescent="0.25">
      <c r="M3154" t="s">
        <v>3097</v>
      </c>
      <c r="N3154" s="30">
        <v>1</v>
      </c>
      <c r="O3154" s="57">
        <v>1</v>
      </c>
      <c r="P3154" s="31">
        <v>0</v>
      </c>
    </row>
    <row r="3155" spans="13:16" x14ac:dyDescent="0.25">
      <c r="M3155" t="s">
        <v>3098</v>
      </c>
      <c r="N3155" s="30">
        <v>1</v>
      </c>
      <c r="O3155" s="57">
        <v>1</v>
      </c>
      <c r="P3155" s="31">
        <v>1</v>
      </c>
    </row>
    <row r="3156" spans="13:16" x14ac:dyDescent="0.25">
      <c r="M3156" t="s">
        <v>3099</v>
      </c>
      <c r="N3156" s="30">
        <v>1</v>
      </c>
      <c r="O3156" s="57">
        <v>1</v>
      </c>
      <c r="P3156" s="31">
        <v>1</v>
      </c>
    </row>
    <row r="3157" spans="13:16" x14ac:dyDescent="0.25">
      <c r="M3157" t="s">
        <v>3100</v>
      </c>
      <c r="N3157" s="30">
        <v>1</v>
      </c>
      <c r="O3157" s="57">
        <v>1</v>
      </c>
      <c r="P3157" s="31">
        <v>1</v>
      </c>
    </row>
    <row r="3158" spans="13:16" x14ac:dyDescent="0.25">
      <c r="M3158" t="s">
        <v>3101</v>
      </c>
      <c r="N3158" s="30">
        <v>1</v>
      </c>
      <c r="O3158" s="57">
        <v>1</v>
      </c>
      <c r="P3158" s="31">
        <v>1</v>
      </c>
    </row>
    <row r="3159" spans="13:16" x14ac:dyDescent="0.25">
      <c r="M3159" t="s">
        <v>3102</v>
      </c>
      <c r="N3159" s="30">
        <v>1</v>
      </c>
      <c r="O3159" s="57">
        <v>1</v>
      </c>
      <c r="P3159" s="31">
        <v>0</v>
      </c>
    </row>
    <row r="3160" spans="13:16" x14ac:dyDescent="0.25">
      <c r="M3160" t="s">
        <v>3103</v>
      </c>
      <c r="N3160" s="30">
        <v>1</v>
      </c>
      <c r="O3160" s="57">
        <v>1</v>
      </c>
      <c r="P3160" s="31">
        <v>1</v>
      </c>
    </row>
    <row r="3161" spans="13:16" x14ac:dyDescent="0.25">
      <c r="M3161" t="s">
        <v>3104</v>
      </c>
      <c r="N3161" s="30">
        <v>1</v>
      </c>
      <c r="O3161" s="57">
        <v>1</v>
      </c>
      <c r="P3161" s="31">
        <v>1</v>
      </c>
    </row>
    <row r="3162" spans="13:16" x14ac:dyDescent="0.25">
      <c r="M3162" t="s">
        <v>3105</v>
      </c>
      <c r="N3162" s="30">
        <v>1</v>
      </c>
      <c r="O3162" s="57">
        <v>1</v>
      </c>
      <c r="P3162" s="31">
        <v>1</v>
      </c>
    </row>
    <row r="3163" spans="13:16" x14ac:dyDescent="0.25">
      <c r="M3163" t="s">
        <v>3106</v>
      </c>
      <c r="N3163" s="30">
        <v>1</v>
      </c>
      <c r="O3163" s="57">
        <v>1</v>
      </c>
      <c r="P3163" s="31">
        <v>1</v>
      </c>
    </row>
    <row r="3164" spans="13:16" x14ac:dyDescent="0.25">
      <c r="M3164" t="s">
        <v>3107</v>
      </c>
      <c r="N3164" s="30">
        <v>1</v>
      </c>
      <c r="O3164" s="57">
        <v>1</v>
      </c>
      <c r="P3164" s="31">
        <v>1</v>
      </c>
    </row>
    <row r="3165" spans="13:16" x14ac:dyDescent="0.25">
      <c r="M3165" t="s">
        <v>3108</v>
      </c>
      <c r="N3165" s="30">
        <v>1</v>
      </c>
      <c r="O3165" s="57">
        <v>1</v>
      </c>
      <c r="P3165" s="31">
        <v>0</v>
      </c>
    </row>
    <row r="3166" spans="13:16" x14ac:dyDescent="0.25">
      <c r="M3166" t="s">
        <v>3109</v>
      </c>
      <c r="N3166" s="30">
        <v>1</v>
      </c>
      <c r="O3166" s="57">
        <v>1</v>
      </c>
      <c r="P3166" s="31">
        <v>1</v>
      </c>
    </row>
    <row r="3167" spans="13:16" x14ac:dyDescent="0.25">
      <c r="M3167" t="s">
        <v>3110</v>
      </c>
      <c r="N3167" s="30">
        <v>1</v>
      </c>
      <c r="O3167" s="57">
        <v>1</v>
      </c>
      <c r="P3167" s="31">
        <v>1</v>
      </c>
    </row>
    <row r="3168" spans="13:16" x14ac:dyDescent="0.25">
      <c r="M3168" t="s">
        <v>3111</v>
      </c>
      <c r="N3168" s="30">
        <v>1</v>
      </c>
      <c r="O3168" s="57">
        <v>1</v>
      </c>
      <c r="P3168" s="31">
        <v>1</v>
      </c>
    </row>
    <row r="3169" spans="13:16" x14ac:dyDescent="0.25">
      <c r="M3169" t="s">
        <v>3112</v>
      </c>
      <c r="N3169" s="30">
        <v>1</v>
      </c>
      <c r="O3169" s="57">
        <v>1</v>
      </c>
      <c r="P3169" s="31">
        <v>1</v>
      </c>
    </row>
    <row r="3170" spans="13:16" x14ac:dyDescent="0.25">
      <c r="M3170" t="s">
        <v>3113</v>
      </c>
      <c r="N3170" s="30">
        <v>1</v>
      </c>
      <c r="O3170" s="57">
        <v>1</v>
      </c>
      <c r="P3170" s="31">
        <v>1</v>
      </c>
    </row>
    <row r="3171" spans="13:16" x14ac:dyDescent="0.25">
      <c r="M3171" t="s">
        <v>3114</v>
      </c>
      <c r="N3171" s="30">
        <v>1</v>
      </c>
      <c r="O3171" s="57">
        <v>1</v>
      </c>
      <c r="P3171" s="31">
        <v>1</v>
      </c>
    </row>
    <row r="3172" spans="13:16" x14ac:dyDescent="0.25">
      <c r="M3172" t="s">
        <v>3115</v>
      </c>
      <c r="N3172" s="30">
        <v>1</v>
      </c>
      <c r="O3172" s="57">
        <v>1</v>
      </c>
      <c r="P3172" s="31">
        <v>1</v>
      </c>
    </row>
    <row r="3173" spans="13:16" x14ac:dyDescent="0.25">
      <c r="M3173" t="s">
        <v>3116</v>
      </c>
      <c r="N3173" s="30">
        <v>1</v>
      </c>
      <c r="O3173" s="57">
        <v>1</v>
      </c>
      <c r="P3173" s="31">
        <v>1</v>
      </c>
    </row>
    <row r="3174" spans="13:16" x14ac:dyDescent="0.25">
      <c r="M3174" t="s">
        <v>3117</v>
      </c>
      <c r="N3174" s="30">
        <v>1</v>
      </c>
      <c r="O3174" s="57">
        <v>1</v>
      </c>
      <c r="P3174" s="31">
        <v>1</v>
      </c>
    </row>
    <row r="3175" spans="13:16" x14ac:dyDescent="0.25">
      <c r="M3175" t="s">
        <v>3118</v>
      </c>
      <c r="N3175" s="30">
        <v>1</v>
      </c>
      <c r="O3175" s="57">
        <v>1</v>
      </c>
      <c r="P3175" s="31">
        <v>1</v>
      </c>
    </row>
    <row r="3176" spans="13:16" x14ac:dyDescent="0.25">
      <c r="M3176" t="s">
        <v>3119</v>
      </c>
      <c r="N3176" s="30">
        <v>1</v>
      </c>
      <c r="O3176" s="57">
        <v>1</v>
      </c>
      <c r="P3176" s="31">
        <v>1</v>
      </c>
    </row>
    <row r="3177" spans="13:16" x14ac:dyDescent="0.25">
      <c r="M3177" t="s">
        <v>3120</v>
      </c>
      <c r="N3177" s="30">
        <v>1</v>
      </c>
      <c r="O3177" s="57">
        <v>1</v>
      </c>
      <c r="P3177" s="31">
        <v>1</v>
      </c>
    </row>
    <row r="3178" spans="13:16" x14ac:dyDescent="0.25">
      <c r="M3178" t="s">
        <v>3121</v>
      </c>
      <c r="N3178" s="30">
        <v>1</v>
      </c>
      <c r="O3178" s="57">
        <v>1</v>
      </c>
      <c r="P3178" s="31">
        <v>1</v>
      </c>
    </row>
    <row r="3179" spans="13:16" x14ac:dyDescent="0.25">
      <c r="M3179" t="s">
        <v>3122</v>
      </c>
      <c r="N3179" s="30">
        <v>1</v>
      </c>
      <c r="O3179" s="57">
        <v>1</v>
      </c>
      <c r="P3179" s="31">
        <v>1</v>
      </c>
    </row>
    <row r="3180" spans="13:16" x14ac:dyDescent="0.25">
      <c r="M3180" t="s">
        <v>3123</v>
      </c>
      <c r="N3180" s="30">
        <v>1</v>
      </c>
      <c r="O3180" s="57">
        <v>1</v>
      </c>
      <c r="P3180" s="31">
        <v>1</v>
      </c>
    </row>
    <row r="3181" spans="13:16" x14ac:dyDescent="0.25">
      <c r="M3181" t="s">
        <v>3124</v>
      </c>
      <c r="N3181" s="30">
        <v>1</v>
      </c>
      <c r="O3181" s="57">
        <v>1</v>
      </c>
      <c r="P3181" s="31">
        <v>1</v>
      </c>
    </row>
    <row r="3182" spans="13:16" x14ac:dyDescent="0.25">
      <c r="M3182" t="s">
        <v>3125</v>
      </c>
      <c r="N3182" s="30">
        <v>1</v>
      </c>
      <c r="O3182" s="57">
        <v>1</v>
      </c>
      <c r="P3182" s="31">
        <v>1</v>
      </c>
    </row>
    <row r="3183" spans="13:16" x14ac:dyDescent="0.25">
      <c r="M3183" t="s">
        <v>3126</v>
      </c>
      <c r="N3183" s="30">
        <v>1</v>
      </c>
      <c r="O3183" s="57">
        <v>1</v>
      </c>
      <c r="P3183" s="31">
        <v>1</v>
      </c>
    </row>
    <row r="3184" spans="13:16" x14ac:dyDescent="0.25">
      <c r="M3184" t="s">
        <v>3127</v>
      </c>
      <c r="N3184" s="30">
        <v>1</v>
      </c>
      <c r="O3184" s="57">
        <v>1</v>
      </c>
      <c r="P3184" s="31">
        <v>1</v>
      </c>
    </row>
    <row r="3185" spans="13:16" x14ac:dyDescent="0.25">
      <c r="M3185" t="s">
        <v>3128</v>
      </c>
      <c r="N3185" s="30">
        <v>1</v>
      </c>
      <c r="O3185" s="57">
        <v>1</v>
      </c>
      <c r="P3185" s="31">
        <v>1</v>
      </c>
    </row>
    <row r="3186" spans="13:16" x14ac:dyDescent="0.25">
      <c r="M3186" t="s">
        <v>3129</v>
      </c>
      <c r="N3186" s="30">
        <v>1</v>
      </c>
      <c r="O3186" s="57">
        <v>1</v>
      </c>
      <c r="P3186" s="31">
        <v>1</v>
      </c>
    </row>
    <row r="3187" spans="13:16" x14ac:dyDescent="0.25">
      <c r="M3187" t="s">
        <v>3130</v>
      </c>
      <c r="N3187" s="30">
        <v>1</v>
      </c>
      <c r="O3187" s="57">
        <v>1</v>
      </c>
      <c r="P3187" s="31">
        <v>1</v>
      </c>
    </row>
    <row r="3188" spans="13:16" x14ac:dyDescent="0.25">
      <c r="M3188" t="s">
        <v>3131</v>
      </c>
      <c r="N3188" s="30">
        <v>1</v>
      </c>
      <c r="O3188" s="57">
        <v>1</v>
      </c>
      <c r="P3188" s="31">
        <v>1</v>
      </c>
    </row>
    <row r="3189" spans="13:16" x14ac:dyDescent="0.25">
      <c r="M3189" t="s">
        <v>3132</v>
      </c>
      <c r="N3189" s="30">
        <v>1</v>
      </c>
      <c r="O3189" s="57">
        <v>1</v>
      </c>
      <c r="P3189" s="31">
        <v>1</v>
      </c>
    </row>
    <row r="3190" spans="13:16" x14ac:dyDescent="0.25">
      <c r="M3190" t="s">
        <v>3133</v>
      </c>
      <c r="N3190" s="30">
        <v>1</v>
      </c>
      <c r="O3190" s="57">
        <v>1</v>
      </c>
      <c r="P3190" s="31">
        <v>1</v>
      </c>
    </row>
    <row r="3191" spans="13:16" x14ac:dyDescent="0.25">
      <c r="M3191" t="s">
        <v>3134</v>
      </c>
      <c r="N3191" s="30">
        <v>1</v>
      </c>
      <c r="O3191" s="57">
        <v>1</v>
      </c>
      <c r="P3191" s="31">
        <v>1</v>
      </c>
    </row>
    <row r="3192" spans="13:16" x14ac:dyDescent="0.25">
      <c r="M3192" t="s">
        <v>3135</v>
      </c>
      <c r="N3192" s="30">
        <v>1</v>
      </c>
      <c r="O3192" s="57">
        <v>1</v>
      </c>
      <c r="P3192" s="31">
        <v>1</v>
      </c>
    </row>
    <row r="3193" spans="13:16" x14ac:dyDescent="0.25">
      <c r="M3193" t="s">
        <v>3136</v>
      </c>
      <c r="N3193" s="30">
        <v>0</v>
      </c>
      <c r="O3193" s="57">
        <v>0</v>
      </c>
      <c r="P3193" s="31">
        <v>1</v>
      </c>
    </row>
    <row r="3194" spans="13:16" x14ac:dyDescent="0.25">
      <c r="M3194" t="s">
        <v>3137</v>
      </c>
      <c r="N3194" s="30">
        <v>1</v>
      </c>
      <c r="O3194" s="57">
        <v>1</v>
      </c>
      <c r="P3194" s="31">
        <v>1</v>
      </c>
    </row>
    <row r="3195" spans="13:16" x14ac:dyDescent="0.25">
      <c r="M3195" t="s">
        <v>3138</v>
      </c>
      <c r="N3195" s="30">
        <v>1</v>
      </c>
      <c r="O3195" s="57">
        <v>1</v>
      </c>
      <c r="P3195" s="31">
        <v>1</v>
      </c>
    </row>
    <row r="3196" spans="13:16" x14ac:dyDescent="0.25">
      <c r="M3196" t="s">
        <v>3139</v>
      </c>
      <c r="N3196" s="30">
        <v>1</v>
      </c>
      <c r="O3196" s="57">
        <v>1</v>
      </c>
      <c r="P3196" s="31">
        <v>1</v>
      </c>
    </row>
    <row r="3197" spans="13:16" x14ac:dyDescent="0.25">
      <c r="M3197" t="s">
        <v>3140</v>
      </c>
      <c r="N3197" s="30">
        <v>1</v>
      </c>
      <c r="O3197" s="57">
        <v>1</v>
      </c>
      <c r="P3197" s="31">
        <v>1</v>
      </c>
    </row>
    <row r="3198" spans="13:16" x14ac:dyDescent="0.25">
      <c r="M3198" t="s">
        <v>3141</v>
      </c>
      <c r="N3198" s="30">
        <v>1</v>
      </c>
      <c r="O3198" s="57">
        <v>1</v>
      </c>
      <c r="P3198" s="31">
        <v>1</v>
      </c>
    </row>
    <row r="3199" spans="13:16" x14ac:dyDescent="0.25">
      <c r="M3199" t="s">
        <v>3142</v>
      </c>
      <c r="N3199" s="30">
        <v>1</v>
      </c>
      <c r="O3199" s="57">
        <v>1</v>
      </c>
      <c r="P3199" s="31">
        <v>1</v>
      </c>
    </row>
    <row r="3200" spans="13:16" x14ac:dyDescent="0.25">
      <c r="M3200" t="s">
        <v>3143</v>
      </c>
      <c r="N3200" s="30">
        <v>1</v>
      </c>
      <c r="O3200" s="57">
        <v>1</v>
      </c>
      <c r="P3200" s="31">
        <v>1</v>
      </c>
    </row>
    <row r="3201" spans="13:16" x14ac:dyDescent="0.25">
      <c r="M3201" t="s">
        <v>3144</v>
      </c>
      <c r="N3201" s="30">
        <v>1</v>
      </c>
      <c r="O3201" s="57">
        <v>1</v>
      </c>
      <c r="P3201" s="31">
        <v>1</v>
      </c>
    </row>
    <row r="3202" spans="13:16" x14ac:dyDescent="0.25">
      <c r="M3202" t="s">
        <v>3145</v>
      </c>
      <c r="N3202" s="30">
        <v>1</v>
      </c>
      <c r="O3202" s="57">
        <v>1</v>
      </c>
      <c r="P3202" s="31">
        <v>1</v>
      </c>
    </row>
    <row r="3203" spans="13:16" x14ac:dyDescent="0.25">
      <c r="M3203" t="s">
        <v>3146</v>
      </c>
      <c r="N3203" s="30">
        <v>1</v>
      </c>
      <c r="O3203" s="57">
        <v>1</v>
      </c>
      <c r="P3203" s="31">
        <v>1</v>
      </c>
    </row>
    <row r="3204" spans="13:16" x14ac:dyDescent="0.25">
      <c r="M3204" t="s">
        <v>3147</v>
      </c>
      <c r="N3204" s="30">
        <v>1</v>
      </c>
      <c r="O3204" s="57">
        <v>1</v>
      </c>
      <c r="P3204" s="31">
        <v>1</v>
      </c>
    </row>
    <row r="3205" spans="13:16" x14ac:dyDescent="0.25">
      <c r="M3205" t="s">
        <v>3148</v>
      </c>
      <c r="N3205" s="30">
        <v>1</v>
      </c>
      <c r="O3205" s="57">
        <v>1</v>
      </c>
      <c r="P3205" s="31">
        <v>1</v>
      </c>
    </row>
    <row r="3206" spans="13:16" x14ac:dyDescent="0.25">
      <c r="M3206" t="s">
        <v>3149</v>
      </c>
      <c r="N3206" s="30">
        <v>1</v>
      </c>
      <c r="O3206" s="57">
        <v>1</v>
      </c>
      <c r="P3206" s="31">
        <v>1</v>
      </c>
    </row>
    <row r="3207" spans="13:16" x14ac:dyDescent="0.25">
      <c r="M3207" t="s">
        <v>3150</v>
      </c>
      <c r="N3207" s="30">
        <v>1</v>
      </c>
      <c r="O3207" s="57">
        <v>1</v>
      </c>
      <c r="P3207" s="31">
        <v>1</v>
      </c>
    </row>
    <row r="3208" spans="13:16" x14ac:dyDescent="0.25">
      <c r="M3208" t="s">
        <v>3151</v>
      </c>
      <c r="N3208" s="30">
        <v>1</v>
      </c>
      <c r="O3208" s="57">
        <v>1</v>
      </c>
      <c r="P3208" s="31">
        <v>1</v>
      </c>
    </row>
    <row r="3209" spans="13:16" x14ac:dyDescent="0.25">
      <c r="M3209" t="s">
        <v>3152</v>
      </c>
      <c r="N3209" s="30">
        <v>1</v>
      </c>
      <c r="O3209" s="57">
        <v>1</v>
      </c>
      <c r="P3209" s="31">
        <v>1</v>
      </c>
    </row>
    <row r="3210" spans="13:16" x14ac:dyDescent="0.25">
      <c r="M3210" t="s">
        <v>3153</v>
      </c>
      <c r="N3210" s="30">
        <v>1</v>
      </c>
      <c r="O3210" s="57">
        <v>1</v>
      </c>
      <c r="P3210" s="31">
        <v>1</v>
      </c>
    </row>
    <row r="3211" spans="13:16" x14ac:dyDescent="0.25">
      <c r="M3211" t="s">
        <v>3154</v>
      </c>
      <c r="N3211" s="30">
        <v>1</v>
      </c>
      <c r="O3211" s="57">
        <v>1</v>
      </c>
      <c r="P3211" s="31">
        <v>1</v>
      </c>
    </row>
    <row r="3212" spans="13:16" x14ac:dyDescent="0.25">
      <c r="M3212" t="s">
        <v>3155</v>
      </c>
      <c r="N3212" s="30">
        <v>1</v>
      </c>
      <c r="O3212" s="57">
        <v>1</v>
      </c>
      <c r="P3212" s="31">
        <v>1</v>
      </c>
    </row>
    <row r="3213" spans="13:16" x14ac:dyDescent="0.25">
      <c r="M3213" t="s">
        <v>3156</v>
      </c>
      <c r="N3213" s="30">
        <v>1</v>
      </c>
      <c r="O3213" s="57">
        <v>1</v>
      </c>
      <c r="P3213" s="31">
        <v>1</v>
      </c>
    </row>
    <row r="3214" spans="13:16" x14ac:dyDescent="0.25">
      <c r="M3214" t="s">
        <v>3157</v>
      </c>
      <c r="N3214" s="30">
        <v>1</v>
      </c>
      <c r="O3214" s="57">
        <v>1</v>
      </c>
      <c r="P3214" s="31">
        <v>1</v>
      </c>
    </row>
    <row r="3215" spans="13:16" x14ac:dyDescent="0.25">
      <c r="M3215" t="s">
        <v>3158</v>
      </c>
      <c r="N3215" s="30">
        <v>1</v>
      </c>
      <c r="O3215" s="57">
        <v>1</v>
      </c>
      <c r="P3215" s="31">
        <v>0</v>
      </c>
    </row>
    <row r="3216" spans="13:16" x14ac:dyDescent="0.25">
      <c r="M3216" t="s">
        <v>3159</v>
      </c>
      <c r="N3216" s="30">
        <v>1</v>
      </c>
      <c r="O3216" s="57">
        <v>1</v>
      </c>
      <c r="P3216" s="31">
        <v>1</v>
      </c>
    </row>
    <row r="3217" spans="13:16" x14ac:dyDescent="0.25">
      <c r="M3217" t="s">
        <v>3160</v>
      </c>
      <c r="N3217" s="30">
        <v>1</v>
      </c>
      <c r="O3217" s="57">
        <v>1</v>
      </c>
      <c r="P3217" s="31">
        <v>1</v>
      </c>
    </row>
    <row r="3218" spans="13:16" x14ac:dyDescent="0.25">
      <c r="M3218" t="s">
        <v>3161</v>
      </c>
      <c r="N3218" s="30">
        <v>1</v>
      </c>
      <c r="O3218" s="57">
        <v>1</v>
      </c>
      <c r="P3218" s="31">
        <v>1</v>
      </c>
    </row>
    <row r="3219" spans="13:16" x14ac:dyDescent="0.25">
      <c r="M3219" t="s">
        <v>3162</v>
      </c>
      <c r="N3219" s="30">
        <v>1</v>
      </c>
      <c r="O3219" s="57">
        <v>1</v>
      </c>
      <c r="P3219" s="31">
        <v>1</v>
      </c>
    </row>
    <row r="3220" spans="13:16" x14ac:dyDescent="0.25">
      <c r="M3220" t="s">
        <v>3163</v>
      </c>
      <c r="N3220" s="30">
        <v>1</v>
      </c>
      <c r="O3220" s="57">
        <v>1</v>
      </c>
      <c r="P3220" s="31">
        <v>1</v>
      </c>
    </row>
    <row r="3221" spans="13:16" x14ac:dyDescent="0.25">
      <c r="M3221" t="s">
        <v>3164</v>
      </c>
      <c r="N3221" s="30">
        <v>1</v>
      </c>
      <c r="O3221" s="57">
        <v>1</v>
      </c>
      <c r="P3221" s="31">
        <v>1</v>
      </c>
    </row>
    <row r="3222" spans="13:16" x14ac:dyDescent="0.25">
      <c r="M3222" t="s">
        <v>3165</v>
      </c>
      <c r="N3222" s="30">
        <v>1</v>
      </c>
      <c r="O3222" s="57">
        <v>1</v>
      </c>
      <c r="P3222" s="31">
        <v>1</v>
      </c>
    </row>
    <row r="3223" spans="13:16" x14ac:dyDescent="0.25">
      <c r="M3223" t="s">
        <v>3166</v>
      </c>
      <c r="N3223" s="30">
        <v>1</v>
      </c>
      <c r="O3223" s="57">
        <v>1</v>
      </c>
      <c r="P3223" s="31">
        <v>1</v>
      </c>
    </row>
    <row r="3224" spans="13:16" x14ac:dyDescent="0.25">
      <c r="M3224" t="s">
        <v>3167</v>
      </c>
      <c r="N3224" s="30">
        <v>0</v>
      </c>
      <c r="O3224" s="57">
        <v>1</v>
      </c>
      <c r="P3224" s="31">
        <v>0</v>
      </c>
    </row>
    <row r="3225" spans="13:16" x14ac:dyDescent="0.25">
      <c r="M3225" t="s">
        <v>3168</v>
      </c>
      <c r="N3225" s="30">
        <v>1</v>
      </c>
      <c r="O3225" s="57">
        <v>1</v>
      </c>
      <c r="P3225" s="31">
        <v>1</v>
      </c>
    </row>
    <row r="3226" spans="13:16" x14ac:dyDescent="0.25">
      <c r="M3226" t="s">
        <v>3169</v>
      </c>
      <c r="N3226" s="30">
        <v>1</v>
      </c>
      <c r="O3226" s="57">
        <v>1</v>
      </c>
      <c r="P3226" s="31">
        <v>1</v>
      </c>
    </row>
    <row r="3227" spans="13:16" x14ac:dyDescent="0.25">
      <c r="M3227" t="s">
        <v>3170</v>
      </c>
      <c r="N3227" s="30">
        <v>1</v>
      </c>
      <c r="O3227" s="57">
        <v>1</v>
      </c>
      <c r="P3227" s="31">
        <v>1</v>
      </c>
    </row>
    <row r="3228" spans="13:16" x14ac:dyDescent="0.25">
      <c r="M3228" t="s">
        <v>3171</v>
      </c>
      <c r="N3228" s="30">
        <v>1</v>
      </c>
      <c r="O3228" s="57">
        <v>1</v>
      </c>
      <c r="P3228" s="31">
        <v>1</v>
      </c>
    </row>
    <row r="3229" spans="13:16" x14ac:dyDescent="0.25">
      <c r="M3229" t="s">
        <v>3172</v>
      </c>
      <c r="N3229" s="30">
        <v>1</v>
      </c>
      <c r="O3229" s="57">
        <v>1</v>
      </c>
      <c r="P3229" s="31">
        <v>1</v>
      </c>
    </row>
    <row r="3230" spans="13:16" x14ac:dyDescent="0.25">
      <c r="M3230" t="s">
        <v>3173</v>
      </c>
      <c r="N3230" s="30">
        <v>1</v>
      </c>
      <c r="O3230" s="57">
        <v>1</v>
      </c>
      <c r="P3230" s="31">
        <v>1</v>
      </c>
    </row>
    <row r="3231" spans="13:16" x14ac:dyDescent="0.25">
      <c r="M3231" t="s">
        <v>3174</v>
      </c>
      <c r="N3231" s="30">
        <v>1</v>
      </c>
      <c r="O3231" s="57">
        <v>1</v>
      </c>
      <c r="P3231" s="31">
        <v>1</v>
      </c>
    </row>
    <row r="3232" spans="13:16" x14ac:dyDescent="0.25">
      <c r="M3232" t="s">
        <v>3175</v>
      </c>
      <c r="N3232" s="30">
        <v>1</v>
      </c>
      <c r="O3232" s="57">
        <v>1</v>
      </c>
      <c r="P3232" s="31">
        <v>1</v>
      </c>
    </row>
    <row r="3233" spans="13:16" x14ac:dyDescent="0.25">
      <c r="M3233" t="s">
        <v>3176</v>
      </c>
      <c r="N3233" s="30">
        <v>1</v>
      </c>
      <c r="O3233" s="57">
        <v>1</v>
      </c>
      <c r="P3233" s="31">
        <v>1</v>
      </c>
    </row>
    <row r="3234" spans="13:16" x14ac:dyDescent="0.25">
      <c r="M3234" t="s">
        <v>3177</v>
      </c>
      <c r="N3234" s="30">
        <v>1</v>
      </c>
      <c r="O3234" s="57">
        <v>1</v>
      </c>
      <c r="P3234" s="31">
        <v>1</v>
      </c>
    </row>
    <row r="3235" spans="13:16" x14ac:dyDescent="0.25">
      <c r="M3235" t="s">
        <v>3178</v>
      </c>
      <c r="N3235" s="30">
        <v>1</v>
      </c>
      <c r="O3235" s="57">
        <v>1</v>
      </c>
      <c r="P3235" s="31">
        <v>1</v>
      </c>
    </row>
    <row r="3236" spans="13:16" x14ac:dyDescent="0.25">
      <c r="M3236" t="s">
        <v>3179</v>
      </c>
      <c r="N3236" s="30">
        <v>1</v>
      </c>
      <c r="O3236" s="57">
        <v>1</v>
      </c>
      <c r="P3236" s="31">
        <v>1</v>
      </c>
    </row>
    <row r="3237" spans="13:16" x14ac:dyDescent="0.25">
      <c r="M3237" t="s">
        <v>3180</v>
      </c>
      <c r="N3237" s="30">
        <v>1</v>
      </c>
      <c r="O3237" s="57">
        <v>1</v>
      </c>
      <c r="P3237" s="31">
        <v>0</v>
      </c>
    </row>
    <row r="3238" spans="13:16" x14ac:dyDescent="0.25">
      <c r="M3238" t="s">
        <v>3181</v>
      </c>
      <c r="N3238" s="30">
        <v>0</v>
      </c>
      <c r="O3238" s="57">
        <v>1</v>
      </c>
      <c r="P3238" s="31">
        <v>1</v>
      </c>
    </row>
    <row r="3239" spans="13:16" x14ac:dyDescent="0.25">
      <c r="M3239" t="s">
        <v>3182</v>
      </c>
      <c r="N3239" s="30">
        <v>0</v>
      </c>
      <c r="O3239" s="57">
        <v>1</v>
      </c>
      <c r="P3239" s="31">
        <v>1</v>
      </c>
    </row>
    <row r="3240" spans="13:16" x14ac:dyDescent="0.25">
      <c r="M3240" t="s">
        <v>3183</v>
      </c>
      <c r="N3240" s="30">
        <v>1</v>
      </c>
      <c r="O3240" s="57">
        <v>1</v>
      </c>
      <c r="P3240" s="31">
        <v>1</v>
      </c>
    </row>
    <row r="3241" spans="13:16" x14ac:dyDescent="0.25">
      <c r="M3241" t="s">
        <v>3184</v>
      </c>
      <c r="N3241" s="30">
        <v>1</v>
      </c>
      <c r="O3241" s="57">
        <v>1</v>
      </c>
      <c r="P3241" s="31">
        <v>1</v>
      </c>
    </row>
    <row r="3242" spans="13:16" x14ac:dyDescent="0.25">
      <c r="M3242" t="s">
        <v>3185</v>
      </c>
      <c r="N3242" s="30">
        <v>1</v>
      </c>
      <c r="O3242" s="57">
        <v>1</v>
      </c>
      <c r="P3242" s="31">
        <v>1</v>
      </c>
    </row>
    <row r="3243" spans="13:16" x14ac:dyDescent="0.25">
      <c r="M3243" t="s">
        <v>3186</v>
      </c>
      <c r="N3243" s="30">
        <v>1</v>
      </c>
      <c r="O3243" s="57">
        <v>1</v>
      </c>
      <c r="P3243" s="31">
        <v>1</v>
      </c>
    </row>
    <row r="3244" spans="13:16" x14ac:dyDescent="0.25">
      <c r="M3244" t="s">
        <v>3187</v>
      </c>
      <c r="N3244" s="30">
        <v>1</v>
      </c>
      <c r="O3244" s="57">
        <v>1</v>
      </c>
      <c r="P3244" s="31">
        <v>1</v>
      </c>
    </row>
    <row r="3245" spans="13:16" x14ac:dyDescent="0.25">
      <c r="M3245" t="s">
        <v>3188</v>
      </c>
      <c r="N3245" s="30">
        <v>1</v>
      </c>
      <c r="O3245" s="57">
        <v>0</v>
      </c>
      <c r="P3245" s="31">
        <v>0</v>
      </c>
    </row>
    <row r="3246" spans="13:16" x14ac:dyDescent="0.25">
      <c r="M3246" t="s">
        <v>3189</v>
      </c>
      <c r="N3246" s="30">
        <v>1</v>
      </c>
      <c r="O3246" s="57">
        <v>1</v>
      </c>
      <c r="P3246" s="31">
        <v>1</v>
      </c>
    </row>
    <row r="3247" spans="13:16" x14ac:dyDescent="0.25">
      <c r="M3247" t="s">
        <v>3190</v>
      </c>
      <c r="N3247" s="30">
        <v>1</v>
      </c>
      <c r="O3247" s="57">
        <v>1</v>
      </c>
      <c r="P3247" s="31">
        <v>1</v>
      </c>
    </row>
    <row r="3248" spans="13:16" x14ac:dyDescent="0.25">
      <c r="M3248" t="s">
        <v>3191</v>
      </c>
      <c r="N3248" s="30">
        <v>1</v>
      </c>
      <c r="O3248" s="57">
        <v>1</v>
      </c>
      <c r="P3248" s="31">
        <v>1</v>
      </c>
    </row>
    <row r="3249" spans="13:16" x14ac:dyDescent="0.25">
      <c r="M3249" t="s">
        <v>3192</v>
      </c>
      <c r="N3249" s="30">
        <v>1</v>
      </c>
      <c r="O3249" s="57">
        <v>1</v>
      </c>
      <c r="P3249" s="31">
        <v>1</v>
      </c>
    </row>
    <row r="3250" spans="13:16" x14ac:dyDescent="0.25">
      <c r="M3250" t="s">
        <v>3193</v>
      </c>
      <c r="N3250" s="30">
        <v>1</v>
      </c>
      <c r="O3250" s="57">
        <v>1</v>
      </c>
      <c r="P3250" s="31">
        <v>1</v>
      </c>
    </row>
    <row r="3251" spans="13:16" x14ac:dyDescent="0.25">
      <c r="M3251" t="s">
        <v>3194</v>
      </c>
      <c r="N3251" s="30">
        <v>1</v>
      </c>
      <c r="O3251" s="57">
        <v>1</v>
      </c>
      <c r="P3251" s="31">
        <v>1</v>
      </c>
    </row>
    <row r="3252" spans="13:16" x14ac:dyDescent="0.25">
      <c r="M3252" t="s">
        <v>3195</v>
      </c>
      <c r="N3252" s="30">
        <v>1</v>
      </c>
      <c r="O3252" s="57">
        <v>1</v>
      </c>
      <c r="P3252" s="31">
        <v>1</v>
      </c>
    </row>
    <row r="3253" spans="13:16" x14ac:dyDescent="0.25">
      <c r="M3253" t="s">
        <v>3196</v>
      </c>
      <c r="N3253" s="30">
        <v>1</v>
      </c>
      <c r="O3253" s="57">
        <v>1</v>
      </c>
      <c r="P3253" s="31">
        <v>1</v>
      </c>
    </row>
    <row r="3254" spans="13:16" x14ac:dyDescent="0.25">
      <c r="M3254" t="s">
        <v>3197</v>
      </c>
      <c r="N3254" s="30">
        <v>1</v>
      </c>
      <c r="O3254" s="57">
        <v>1</v>
      </c>
      <c r="P3254" s="31">
        <v>1</v>
      </c>
    </row>
    <row r="3255" spans="13:16" x14ac:dyDescent="0.25">
      <c r="M3255" t="s">
        <v>3198</v>
      </c>
      <c r="N3255" s="30">
        <v>1</v>
      </c>
      <c r="O3255" s="57">
        <v>1</v>
      </c>
      <c r="P3255" s="31">
        <v>1</v>
      </c>
    </row>
    <row r="3256" spans="13:16" x14ac:dyDescent="0.25">
      <c r="M3256" t="s">
        <v>3199</v>
      </c>
      <c r="N3256" s="30">
        <v>1</v>
      </c>
      <c r="O3256" s="57">
        <v>1</v>
      </c>
      <c r="P3256" s="31">
        <v>1</v>
      </c>
    </row>
    <row r="3257" spans="13:16" x14ac:dyDescent="0.25">
      <c r="M3257" t="s">
        <v>3200</v>
      </c>
      <c r="N3257" s="30">
        <v>1</v>
      </c>
      <c r="O3257" s="57">
        <v>1</v>
      </c>
      <c r="P3257" s="31">
        <v>1</v>
      </c>
    </row>
    <row r="3258" spans="13:16" x14ac:dyDescent="0.25">
      <c r="M3258" t="s">
        <v>3201</v>
      </c>
      <c r="N3258" s="30">
        <v>1</v>
      </c>
      <c r="O3258" s="57">
        <v>1</v>
      </c>
      <c r="P3258" s="31">
        <v>1</v>
      </c>
    </row>
    <row r="3259" spans="13:16" x14ac:dyDescent="0.25">
      <c r="M3259" t="s">
        <v>3202</v>
      </c>
      <c r="N3259" s="30">
        <v>1</v>
      </c>
      <c r="O3259" s="57">
        <v>1</v>
      </c>
      <c r="P3259" s="31">
        <v>1</v>
      </c>
    </row>
    <row r="3260" spans="13:16" x14ac:dyDescent="0.25">
      <c r="M3260" t="s">
        <v>3203</v>
      </c>
      <c r="N3260" s="30">
        <v>1</v>
      </c>
      <c r="O3260" s="57">
        <v>1</v>
      </c>
      <c r="P3260" s="31">
        <v>1</v>
      </c>
    </row>
    <row r="3261" spans="13:16" x14ac:dyDescent="0.25">
      <c r="M3261" t="s">
        <v>3204</v>
      </c>
      <c r="N3261" s="30">
        <v>1</v>
      </c>
      <c r="O3261" s="57">
        <v>1</v>
      </c>
      <c r="P3261" s="31">
        <v>1</v>
      </c>
    </row>
    <row r="3262" spans="13:16" x14ac:dyDescent="0.25">
      <c r="M3262" t="s">
        <v>3205</v>
      </c>
      <c r="N3262" s="30">
        <v>1</v>
      </c>
      <c r="O3262" s="57">
        <v>1</v>
      </c>
      <c r="P3262" s="31">
        <v>1</v>
      </c>
    </row>
    <row r="3263" spans="13:16" x14ac:dyDescent="0.25">
      <c r="M3263" t="s">
        <v>3206</v>
      </c>
      <c r="N3263" s="30">
        <v>1</v>
      </c>
      <c r="O3263" s="57">
        <v>1</v>
      </c>
      <c r="P3263" s="31">
        <v>1</v>
      </c>
    </row>
    <row r="3264" spans="13:16" x14ac:dyDescent="0.25">
      <c r="M3264" t="s">
        <v>3207</v>
      </c>
      <c r="N3264" s="30">
        <v>1</v>
      </c>
      <c r="O3264" s="57">
        <v>1</v>
      </c>
      <c r="P3264" s="31">
        <v>1</v>
      </c>
    </row>
    <row r="3265" spans="13:16" x14ac:dyDescent="0.25">
      <c r="M3265" t="s">
        <v>3208</v>
      </c>
      <c r="N3265" s="30">
        <v>1</v>
      </c>
      <c r="O3265" s="57">
        <v>1</v>
      </c>
      <c r="P3265" s="31">
        <v>1</v>
      </c>
    </row>
    <row r="3266" spans="13:16" x14ac:dyDescent="0.25">
      <c r="M3266" t="s">
        <v>3209</v>
      </c>
      <c r="N3266" s="30">
        <v>1</v>
      </c>
      <c r="O3266" s="57">
        <v>1</v>
      </c>
      <c r="P3266" s="31">
        <v>1</v>
      </c>
    </row>
    <row r="3267" spans="13:16" x14ac:dyDescent="0.25">
      <c r="M3267" t="s">
        <v>3210</v>
      </c>
      <c r="N3267" s="30">
        <v>1</v>
      </c>
      <c r="O3267" s="57">
        <v>1</v>
      </c>
      <c r="P3267" s="31">
        <v>1</v>
      </c>
    </row>
    <row r="3268" spans="13:16" x14ac:dyDescent="0.25">
      <c r="M3268" t="s">
        <v>3211</v>
      </c>
      <c r="N3268" s="30">
        <v>1</v>
      </c>
      <c r="O3268" s="57">
        <v>1</v>
      </c>
      <c r="P3268" s="31">
        <v>1</v>
      </c>
    </row>
    <row r="3269" spans="13:16" x14ac:dyDescent="0.25">
      <c r="M3269" t="s">
        <v>3212</v>
      </c>
      <c r="N3269" s="30">
        <v>1</v>
      </c>
      <c r="O3269" s="57">
        <v>1</v>
      </c>
      <c r="P3269" s="31">
        <v>1</v>
      </c>
    </row>
    <row r="3270" spans="13:16" x14ac:dyDescent="0.25">
      <c r="M3270" t="s">
        <v>3213</v>
      </c>
      <c r="N3270" s="30">
        <v>1</v>
      </c>
      <c r="O3270" s="57">
        <v>1</v>
      </c>
      <c r="P3270" s="31">
        <v>1</v>
      </c>
    </row>
    <row r="3271" spans="13:16" x14ac:dyDescent="0.25">
      <c r="M3271" t="s">
        <v>3214</v>
      </c>
      <c r="N3271" s="30">
        <v>1</v>
      </c>
      <c r="O3271" s="57">
        <v>1</v>
      </c>
      <c r="P3271" s="31">
        <v>1</v>
      </c>
    </row>
    <row r="3272" spans="13:16" x14ac:dyDescent="0.25">
      <c r="M3272" t="s">
        <v>3215</v>
      </c>
      <c r="N3272" s="30">
        <v>1</v>
      </c>
      <c r="O3272" s="57">
        <v>1</v>
      </c>
      <c r="P3272" s="31">
        <v>1</v>
      </c>
    </row>
    <row r="3273" spans="13:16" x14ac:dyDescent="0.25">
      <c r="M3273" t="s">
        <v>3216</v>
      </c>
      <c r="N3273" s="30">
        <v>1</v>
      </c>
      <c r="O3273" s="57">
        <v>1</v>
      </c>
      <c r="P3273" s="31">
        <v>1</v>
      </c>
    </row>
    <row r="3274" spans="13:16" x14ac:dyDescent="0.25">
      <c r="M3274" t="s">
        <v>3217</v>
      </c>
      <c r="N3274" s="30">
        <v>1</v>
      </c>
      <c r="O3274" s="57">
        <v>1</v>
      </c>
      <c r="P3274" s="31">
        <v>1</v>
      </c>
    </row>
    <row r="3275" spans="13:16" x14ac:dyDescent="0.25">
      <c r="M3275" t="s">
        <v>3218</v>
      </c>
      <c r="N3275" s="30">
        <v>1</v>
      </c>
      <c r="O3275" s="57">
        <v>1</v>
      </c>
      <c r="P3275" s="31">
        <v>1</v>
      </c>
    </row>
    <row r="3276" spans="13:16" x14ac:dyDescent="0.25">
      <c r="M3276" t="s">
        <v>3219</v>
      </c>
      <c r="N3276" s="30">
        <v>1</v>
      </c>
      <c r="O3276" s="57">
        <v>1</v>
      </c>
      <c r="P3276" s="31">
        <v>1</v>
      </c>
    </row>
    <row r="3277" spans="13:16" x14ac:dyDescent="0.25">
      <c r="M3277" t="s">
        <v>3220</v>
      </c>
      <c r="N3277" s="30">
        <v>1</v>
      </c>
      <c r="O3277" s="57">
        <v>1</v>
      </c>
      <c r="P3277" s="31">
        <v>1</v>
      </c>
    </row>
    <row r="3278" spans="13:16" x14ac:dyDescent="0.25">
      <c r="M3278" t="s">
        <v>3221</v>
      </c>
      <c r="N3278" s="30">
        <v>1</v>
      </c>
      <c r="O3278" s="57">
        <v>1</v>
      </c>
      <c r="P3278" s="31">
        <v>1</v>
      </c>
    </row>
    <row r="3279" spans="13:16" x14ac:dyDescent="0.25">
      <c r="M3279" t="s">
        <v>3222</v>
      </c>
      <c r="N3279" s="30">
        <v>1</v>
      </c>
      <c r="O3279" s="57">
        <v>0</v>
      </c>
      <c r="P3279" s="31">
        <v>1</v>
      </c>
    </row>
    <row r="3280" spans="13:16" x14ac:dyDescent="0.25">
      <c r="M3280" t="s">
        <v>3223</v>
      </c>
      <c r="N3280" s="30">
        <v>1</v>
      </c>
      <c r="O3280" s="57">
        <v>1</v>
      </c>
      <c r="P3280" s="31">
        <v>1</v>
      </c>
    </row>
    <row r="3281" spans="13:16" x14ac:dyDescent="0.25">
      <c r="M3281" t="s">
        <v>3224</v>
      </c>
      <c r="N3281" s="30">
        <v>0</v>
      </c>
      <c r="O3281" s="57">
        <v>0</v>
      </c>
      <c r="P3281" s="31">
        <v>1</v>
      </c>
    </row>
    <row r="3282" spans="13:16" x14ac:dyDescent="0.25">
      <c r="M3282" t="s">
        <v>3225</v>
      </c>
      <c r="N3282" s="30">
        <v>1</v>
      </c>
      <c r="O3282" s="57">
        <v>1</v>
      </c>
      <c r="P3282" s="31">
        <v>1</v>
      </c>
    </row>
    <row r="3283" spans="13:16" x14ac:dyDescent="0.25">
      <c r="M3283" t="s">
        <v>3226</v>
      </c>
      <c r="N3283" s="30">
        <v>0</v>
      </c>
      <c r="O3283" s="57">
        <v>1</v>
      </c>
      <c r="P3283" s="31">
        <v>1</v>
      </c>
    </row>
    <row r="3284" spans="13:16" x14ac:dyDescent="0.25">
      <c r="M3284" t="s">
        <v>3227</v>
      </c>
      <c r="N3284" s="30">
        <v>1</v>
      </c>
      <c r="O3284" s="57">
        <v>1</v>
      </c>
      <c r="P3284" s="31">
        <v>1</v>
      </c>
    </row>
    <row r="3285" spans="13:16" x14ac:dyDescent="0.25">
      <c r="M3285" t="s">
        <v>3228</v>
      </c>
      <c r="N3285" s="30">
        <v>1</v>
      </c>
      <c r="O3285" s="57">
        <v>1</v>
      </c>
      <c r="P3285" s="31">
        <v>1</v>
      </c>
    </row>
    <row r="3286" spans="13:16" x14ac:dyDescent="0.25">
      <c r="M3286" t="s">
        <v>3229</v>
      </c>
      <c r="N3286" s="30">
        <v>1</v>
      </c>
      <c r="O3286" s="57">
        <v>1</v>
      </c>
      <c r="P3286" s="31">
        <v>1</v>
      </c>
    </row>
    <row r="3287" spans="13:16" x14ac:dyDescent="0.25">
      <c r="M3287" t="s">
        <v>3230</v>
      </c>
      <c r="N3287" s="30">
        <v>1</v>
      </c>
      <c r="O3287" s="57">
        <v>1</v>
      </c>
      <c r="P3287" s="31">
        <v>1</v>
      </c>
    </row>
    <row r="3288" spans="13:16" x14ac:dyDescent="0.25">
      <c r="M3288" t="s">
        <v>3231</v>
      </c>
      <c r="N3288" s="30">
        <v>1</v>
      </c>
      <c r="O3288" s="57">
        <v>1</v>
      </c>
      <c r="P3288" s="31">
        <v>1</v>
      </c>
    </row>
    <row r="3289" spans="13:16" x14ac:dyDescent="0.25">
      <c r="M3289" t="s">
        <v>3232</v>
      </c>
      <c r="N3289" s="30">
        <v>1</v>
      </c>
      <c r="O3289" s="57">
        <v>1</v>
      </c>
      <c r="P3289" s="31">
        <v>1</v>
      </c>
    </row>
    <row r="3290" spans="13:16" x14ac:dyDescent="0.25">
      <c r="M3290" t="s">
        <v>3233</v>
      </c>
      <c r="N3290" s="30">
        <v>1</v>
      </c>
      <c r="O3290" s="57">
        <v>1</v>
      </c>
      <c r="P3290" s="31">
        <v>1</v>
      </c>
    </row>
    <row r="3291" spans="13:16" x14ac:dyDescent="0.25">
      <c r="M3291" t="s">
        <v>3234</v>
      </c>
      <c r="N3291" s="30">
        <v>1</v>
      </c>
      <c r="O3291" s="57">
        <v>1</v>
      </c>
      <c r="P3291" s="31">
        <v>1</v>
      </c>
    </row>
    <row r="3292" spans="13:16" x14ac:dyDescent="0.25">
      <c r="M3292" t="s">
        <v>3235</v>
      </c>
      <c r="N3292" s="30">
        <v>1</v>
      </c>
      <c r="O3292" s="57">
        <v>1</v>
      </c>
      <c r="P3292" s="31">
        <v>1</v>
      </c>
    </row>
    <row r="3293" spans="13:16" x14ac:dyDescent="0.25">
      <c r="M3293" t="s">
        <v>3236</v>
      </c>
      <c r="N3293" s="30">
        <v>1</v>
      </c>
      <c r="O3293" s="57">
        <v>1</v>
      </c>
      <c r="P3293" s="31">
        <v>1</v>
      </c>
    </row>
    <row r="3294" spans="13:16" x14ac:dyDescent="0.25">
      <c r="M3294" t="s">
        <v>3237</v>
      </c>
      <c r="N3294" s="30">
        <v>1</v>
      </c>
      <c r="O3294" s="57">
        <v>1</v>
      </c>
      <c r="P3294" s="31">
        <v>1</v>
      </c>
    </row>
    <row r="3295" spans="13:16" x14ac:dyDescent="0.25">
      <c r="M3295" t="s">
        <v>3238</v>
      </c>
      <c r="N3295" s="30">
        <v>1</v>
      </c>
      <c r="O3295" s="57">
        <v>1</v>
      </c>
      <c r="P3295" s="31">
        <v>1</v>
      </c>
    </row>
    <row r="3296" spans="13:16" x14ac:dyDescent="0.25">
      <c r="M3296" t="s">
        <v>3239</v>
      </c>
      <c r="N3296" s="30">
        <v>1</v>
      </c>
      <c r="O3296" s="57">
        <v>1</v>
      </c>
      <c r="P3296" s="31">
        <v>1</v>
      </c>
    </row>
    <row r="3297" spans="13:16" x14ac:dyDescent="0.25">
      <c r="M3297" t="s">
        <v>3240</v>
      </c>
      <c r="N3297" s="30">
        <v>1</v>
      </c>
      <c r="O3297" s="57">
        <v>0</v>
      </c>
      <c r="P3297" s="31">
        <v>1</v>
      </c>
    </row>
    <row r="3298" spans="13:16" x14ac:dyDescent="0.25">
      <c r="M3298" t="s">
        <v>3241</v>
      </c>
      <c r="N3298" s="30">
        <v>1</v>
      </c>
      <c r="O3298" s="57">
        <v>1</v>
      </c>
      <c r="P3298" s="31">
        <v>1</v>
      </c>
    </row>
    <row r="3299" spans="13:16" x14ac:dyDescent="0.25">
      <c r="M3299" t="s">
        <v>3242</v>
      </c>
      <c r="N3299" s="30">
        <v>1</v>
      </c>
      <c r="O3299" s="57">
        <v>1</v>
      </c>
      <c r="P3299" s="31">
        <v>1</v>
      </c>
    </row>
    <row r="3300" spans="13:16" x14ac:dyDescent="0.25">
      <c r="M3300" t="s">
        <v>3243</v>
      </c>
      <c r="N3300" s="30">
        <v>1</v>
      </c>
      <c r="O3300" s="57">
        <v>1</v>
      </c>
      <c r="P3300" s="31">
        <v>1</v>
      </c>
    </row>
    <row r="3301" spans="13:16" x14ac:dyDescent="0.25">
      <c r="M3301" t="s">
        <v>3244</v>
      </c>
      <c r="N3301" s="30">
        <v>1</v>
      </c>
      <c r="O3301" s="57">
        <v>1</v>
      </c>
      <c r="P3301" s="31">
        <v>1</v>
      </c>
    </row>
    <row r="3302" spans="13:16" x14ac:dyDescent="0.25">
      <c r="M3302" t="s">
        <v>3245</v>
      </c>
      <c r="N3302" s="30">
        <v>1</v>
      </c>
      <c r="O3302" s="57">
        <v>1</v>
      </c>
      <c r="P3302" s="31">
        <v>1</v>
      </c>
    </row>
    <row r="3303" spans="13:16" x14ac:dyDescent="0.25">
      <c r="M3303" t="s">
        <v>3246</v>
      </c>
      <c r="N3303" s="30">
        <v>1</v>
      </c>
      <c r="O3303" s="57">
        <v>1</v>
      </c>
      <c r="P3303" s="31">
        <v>1</v>
      </c>
    </row>
    <row r="3304" spans="13:16" x14ac:dyDescent="0.25">
      <c r="M3304" t="s">
        <v>3247</v>
      </c>
      <c r="N3304" s="30">
        <v>1</v>
      </c>
      <c r="O3304" s="57">
        <v>1</v>
      </c>
      <c r="P3304" s="31">
        <v>1</v>
      </c>
    </row>
    <row r="3305" spans="13:16" x14ac:dyDescent="0.25">
      <c r="M3305" t="s">
        <v>3248</v>
      </c>
      <c r="N3305" s="30">
        <v>1</v>
      </c>
      <c r="O3305" s="57">
        <v>1</v>
      </c>
      <c r="P3305" s="31">
        <v>1</v>
      </c>
    </row>
    <row r="3306" spans="13:16" x14ac:dyDescent="0.25">
      <c r="M3306" t="s">
        <v>3249</v>
      </c>
      <c r="N3306" s="30">
        <v>1</v>
      </c>
      <c r="O3306" s="57">
        <v>1</v>
      </c>
      <c r="P3306" s="31">
        <v>1</v>
      </c>
    </row>
    <row r="3307" spans="13:16" x14ac:dyDescent="0.25">
      <c r="M3307" t="s">
        <v>3250</v>
      </c>
      <c r="N3307" s="30">
        <v>1</v>
      </c>
      <c r="O3307" s="57">
        <v>1</v>
      </c>
      <c r="P3307" s="31">
        <v>1</v>
      </c>
    </row>
    <row r="3308" spans="13:16" x14ac:dyDescent="0.25">
      <c r="M3308" t="s">
        <v>3251</v>
      </c>
      <c r="N3308" s="30">
        <v>1</v>
      </c>
      <c r="O3308" s="57">
        <v>1</v>
      </c>
      <c r="P3308" s="31">
        <v>1</v>
      </c>
    </row>
    <row r="3309" spans="13:16" x14ac:dyDescent="0.25">
      <c r="M3309" t="s">
        <v>3252</v>
      </c>
      <c r="N3309" s="30">
        <v>1</v>
      </c>
      <c r="O3309" s="57">
        <v>1</v>
      </c>
      <c r="P3309" s="31">
        <v>1</v>
      </c>
    </row>
    <row r="3310" spans="13:16" x14ac:dyDescent="0.25">
      <c r="M3310" t="s">
        <v>3253</v>
      </c>
      <c r="N3310" s="30">
        <v>1</v>
      </c>
      <c r="O3310" s="57">
        <v>1</v>
      </c>
      <c r="P3310" s="31">
        <v>1</v>
      </c>
    </row>
    <row r="3311" spans="13:16" x14ac:dyDescent="0.25">
      <c r="M3311" t="s">
        <v>3254</v>
      </c>
      <c r="N3311" s="30">
        <v>1</v>
      </c>
      <c r="O3311" s="57">
        <v>1</v>
      </c>
      <c r="P3311" s="31">
        <v>1</v>
      </c>
    </row>
    <row r="3312" spans="13:16" x14ac:dyDescent="0.25">
      <c r="M3312" t="s">
        <v>3255</v>
      </c>
      <c r="N3312" s="30">
        <v>1</v>
      </c>
      <c r="O3312" s="57">
        <v>1</v>
      </c>
      <c r="P3312" s="31">
        <v>1</v>
      </c>
    </row>
    <row r="3313" spans="13:16" x14ac:dyDescent="0.25">
      <c r="M3313" t="s">
        <v>3256</v>
      </c>
      <c r="N3313" s="30">
        <v>1</v>
      </c>
      <c r="O3313" s="57">
        <v>1</v>
      </c>
      <c r="P3313" s="31">
        <v>1</v>
      </c>
    </row>
    <row r="3314" spans="13:16" x14ac:dyDescent="0.25">
      <c r="M3314" t="s">
        <v>3257</v>
      </c>
      <c r="N3314" s="30">
        <v>1</v>
      </c>
      <c r="O3314" s="57">
        <v>1</v>
      </c>
      <c r="P3314" s="31">
        <v>1</v>
      </c>
    </row>
    <row r="3315" spans="13:16" x14ac:dyDescent="0.25">
      <c r="M3315" t="s">
        <v>3258</v>
      </c>
      <c r="N3315" s="30">
        <v>1</v>
      </c>
      <c r="O3315" s="57">
        <v>1</v>
      </c>
      <c r="P3315" s="31">
        <v>1</v>
      </c>
    </row>
    <row r="3316" spans="13:16" x14ac:dyDescent="0.25">
      <c r="M3316" t="s">
        <v>3259</v>
      </c>
      <c r="N3316" s="30">
        <v>1</v>
      </c>
      <c r="O3316" s="57">
        <v>1</v>
      </c>
      <c r="P3316" s="31">
        <v>1</v>
      </c>
    </row>
    <row r="3317" spans="13:16" x14ac:dyDescent="0.25">
      <c r="M3317" t="s">
        <v>3260</v>
      </c>
      <c r="N3317" s="30">
        <v>1</v>
      </c>
      <c r="O3317" s="57">
        <v>1</v>
      </c>
      <c r="P3317" s="31">
        <v>1</v>
      </c>
    </row>
    <row r="3318" spans="13:16" x14ac:dyDescent="0.25">
      <c r="M3318" t="s">
        <v>3261</v>
      </c>
      <c r="N3318" s="30">
        <v>1</v>
      </c>
      <c r="O3318" s="57">
        <v>1</v>
      </c>
      <c r="P3318" s="31">
        <v>1</v>
      </c>
    </row>
    <row r="3319" spans="13:16" x14ac:dyDescent="0.25">
      <c r="M3319" t="s">
        <v>3262</v>
      </c>
      <c r="N3319" s="30">
        <v>1</v>
      </c>
      <c r="O3319" s="57">
        <v>1</v>
      </c>
      <c r="P3319" s="31">
        <v>1</v>
      </c>
    </row>
    <row r="3320" spans="13:16" x14ac:dyDescent="0.25">
      <c r="M3320" t="s">
        <v>3263</v>
      </c>
      <c r="N3320" s="30">
        <v>1</v>
      </c>
      <c r="O3320" s="57">
        <v>1</v>
      </c>
      <c r="P3320" s="31">
        <v>1</v>
      </c>
    </row>
    <row r="3321" spans="13:16" x14ac:dyDescent="0.25">
      <c r="M3321" t="s">
        <v>3264</v>
      </c>
      <c r="N3321" s="30">
        <v>1</v>
      </c>
      <c r="O3321" s="57">
        <v>1</v>
      </c>
      <c r="P3321" s="31">
        <v>1</v>
      </c>
    </row>
    <row r="3322" spans="13:16" x14ac:dyDescent="0.25">
      <c r="M3322" t="s">
        <v>3265</v>
      </c>
      <c r="N3322" s="30">
        <v>1</v>
      </c>
      <c r="O3322" s="57">
        <v>1</v>
      </c>
      <c r="P3322" s="31">
        <v>1</v>
      </c>
    </row>
    <row r="3323" spans="13:16" x14ac:dyDescent="0.25">
      <c r="M3323" t="s">
        <v>3266</v>
      </c>
      <c r="N3323" s="30">
        <v>1</v>
      </c>
      <c r="O3323" s="57">
        <v>1</v>
      </c>
      <c r="P3323" s="31">
        <v>1</v>
      </c>
    </row>
    <row r="3324" spans="13:16" x14ac:dyDescent="0.25">
      <c r="M3324" t="s">
        <v>3267</v>
      </c>
      <c r="N3324" s="30">
        <v>1</v>
      </c>
      <c r="O3324" s="57">
        <v>1</v>
      </c>
      <c r="P3324" s="31">
        <v>1</v>
      </c>
    </row>
    <row r="3325" spans="13:16" x14ac:dyDescent="0.25">
      <c r="M3325" t="s">
        <v>3268</v>
      </c>
      <c r="N3325" s="30">
        <v>1</v>
      </c>
      <c r="O3325" s="57">
        <v>1</v>
      </c>
      <c r="P3325" s="31">
        <v>1</v>
      </c>
    </row>
    <row r="3326" spans="13:16" x14ac:dyDescent="0.25">
      <c r="M3326" t="s">
        <v>3269</v>
      </c>
      <c r="N3326" s="30">
        <v>1</v>
      </c>
      <c r="O3326" s="57">
        <v>1</v>
      </c>
      <c r="P3326" s="31">
        <v>1</v>
      </c>
    </row>
    <row r="3327" spans="13:16" x14ac:dyDescent="0.25">
      <c r="M3327" t="s">
        <v>3270</v>
      </c>
      <c r="N3327" s="30">
        <v>1</v>
      </c>
      <c r="O3327" s="57">
        <v>1</v>
      </c>
      <c r="P3327" s="31">
        <v>1</v>
      </c>
    </row>
    <row r="3328" spans="13:16" x14ac:dyDescent="0.25">
      <c r="M3328" t="s">
        <v>3271</v>
      </c>
      <c r="N3328" s="30">
        <v>0</v>
      </c>
      <c r="O3328" s="57">
        <v>0</v>
      </c>
      <c r="P3328" s="31">
        <v>1</v>
      </c>
    </row>
    <row r="3329" spans="13:16" x14ac:dyDescent="0.25">
      <c r="M3329" t="s">
        <v>3272</v>
      </c>
      <c r="N3329" s="30">
        <v>1</v>
      </c>
      <c r="O3329" s="57">
        <v>1</v>
      </c>
      <c r="P3329" s="31">
        <v>1</v>
      </c>
    </row>
    <row r="3330" spans="13:16" x14ac:dyDescent="0.25">
      <c r="M3330" t="s">
        <v>3273</v>
      </c>
      <c r="N3330" s="30">
        <v>1</v>
      </c>
      <c r="O3330" s="57">
        <v>1</v>
      </c>
      <c r="P3330" s="31">
        <v>0</v>
      </c>
    </row>
    <row r="3331" spans="13:16" x14ac:dyDescent="0.25">
      <c r="M3331" t="s">
        <v>3274</v>
      </c>
      <c r="N3331" s="30">
        <v>1</v>
      </c>
      <c r="O3331" s="57">
        <v>1</v>
      </c>
      <c r="P3331" s="31">
        <v>1</v>
      </c>
    </row>
    <row r="3332" spans="13:16" x14ac:dyDescent="0.25">
      <c r="M3332" t="s">
        <v>3275</v>
      </c>
      <c r="N3332" s="30">
        <v>1</v>
      </c>
      <c r="O3332" s="57">
        <v>1</v>
      </c>
      <c r="P3332" s="31">
        <v>1</v>
      </c>
    </row>
    <row r="3333" spans="13:16" x14ac:dyDescent="0.25">
      <c r="M3333" t="s">
        <v>3276</v>
      </c>
      <c r="N3333" s="30">
        <v>1</v>
      </c>
      <c r="O3333" s="57">
        <v>1</v>
      </c>
      <c r="P3333" s="31">
        <v>1</v>
      </c>
    </row>
    <row r="3334" spans="13:16" x14ac:dyDescent="0.25">
      <c r="M3334" t="s">
        <v>3277</v>
      </c>
      <c r="N3334" s="30">
        <v>1</v>
      </c>
      <c r="O3334" s="57">
        <v>1</v>
      </c>
      <c r="P3334" s="31">
        <v>1</v>
      </c>
    </row>
    <row r="3335" spans="13:16" x14ac:dyDescent="0.25">
      <c r="M3335" t="s">
        <v>3278</v>
      </c>
      <c r="N3335" s="30">
        <v>1</v>
      </c>
      <c r="O3335" s="57">
        <v>1</v>
      </c>
      <c r="P3335" s="31">
        <v>1</v>
      </c>
    </row>
    <row r="3336" spans="13:16" x14ac:dyDescent="0.25">
      <c r="M3336" t="s">
        <v>3279</v>
      </c>
      <c r="N3336" s="30">
        <v>1</v>
      </c>
      <c r="O3336" s="57">
        <v>1</v>
      </c>
      <c r="P3336" s="31">
        <v>1</v>
      </c>
    </row>
    <row r="3337" spans="13:16" x14ac:dyDescent="0.25">
      <c r="M3337" t="s">
        <v>3280</v>
      </c>
      <c r="N3337" s="30">
        <v>1</v>
      </c>
      <c r="O3337" s="57">
        <v>1</v>
      </c>
      <c r="P3337" s="31">
        <v>1</v>
      </c>
    </row>
    <row r="3338" spans="13:16" x14ac:dyDescent="0.25">
      <c r="M3338" t="s">
        <v>3281</v>
      </c>
      <c r="N3338" s="30">
        <v>1</v>
      </c>
      <c r="O3338" s="57">
        <v>1</v>
      </c>
      <c r="P3338" s="31">
        <v>1</v>
      </c>
    </row>
    <row r="3339" spans="13:16" x14ac:dyDescent="0.25">
      <c r="M3339" t="s">
        <v>3282</v>
      </c>
      <c r="N3339" s="30">
        <v>1</v>
      </c>
      <c r="O3339" s="57">
        <v>1</v>
      </c>
      <c r="P3339" s="31">
        <v>1</v>
      </c>
    </row>
    <row r="3340" spans="13:16" x14ac:dyDescent="0.25">
      <c r="M3340" t="s">
        <v>3283</v>
      </c>
      <c r="N3340" s="30">
        <v>1</v>
      </c>
      <c r="O3340" s="57">
        <v>1</v>
      </c>
      <c r="P3340" s="31">
        <v>1</v>
      </c>
    </row>
    <row r="3341" spans="13:16" x14ac:dyDescent="0.25">
      <c r="M3341" t="s">
        <v>3284</v>
      </c>
      <c r="N3341" s="30">
        <v>1</v>
      </c>
      <c r="O3341" s="57">
        <v>1</v>
      </c>
      <c r="P3341" s="31">
        <v>1</v>
      </c>
    </row>
    <row r="3342" spans="13:16" x14ac:dyDescent="0.25">
      <c r="M3342" t="s">
        <v>3285</v>
      </c>
      <c r="N3342" s="30">
        <v>1</v>
      </c>
      <c r="O3342" s="57">
        <v>1</v>
      </c>
      <c r="P3342" s="31">
        <v>1</v>
      </c>
    </row>
    <row r="3343" spans="13:16" x14ac:dyDescent="0.25">
      <c r="M3343" t="s">
        <v>3286</v>
      </c>
      <c r="N3343" s="30">
        <v>1</v>
      </c>
      <c r="O3343" s="57">
        <v>1</v>
      </c>
      <c r="P3343" s="31">
        <v>1</v>
      </c>
    </row>
    <row r="3344" spans="13:16" x14ac:dyDescent="0.25">
      <c r="M3344" t="s">
        <v>3287</v>
      </c>
      <c r="N3344" s="30">
        <v>1</v>
      </c>
      <c r="O3344" s="57">
        <v>0</v>
      </c>
      <c r="P3344" s="31">
        <v>1</v>
      </c>
    </row>
    <row r="3345" spans="13:16" x14ac:dyDescent="0.25">
      <c r="M3345" t="s">
        <v>3288</v>
      </c>
      <c r="N3345" s="30">
        <v>0</v>
      </c>
      <c r="O3345" s="57">
        <v>0</v>
      </c>
      <c r="P3345" s="31">
        <v>1</v>
      </c>
    </row>
    <row r="3346" spans="13:16" x14ac:dyDescent="0.25">
      <c r="M3346" t="s">
        <v>3289</v>
      </c>
      <c r="N3346" s="30">
        <v>1</v>
      </c>
      <c r="O3346" s="57">
        <v>1</v>
      </c>
      <c r="P3346" s="31">
        <v>1</v>
      </c>
    </row>
    <row r="3347" spans="13:16" x14ac:dyDescent="0.25">
      <c r="M3347" t="s">
        <v>3290</v>
      </c>
      <c r="N3347" s="30">
        <v>1</v>
      </c>
      <c r="O3347" s="57">
        <v>1</v>
      </c>
      <c r="P3347" s="31">
        <v>0</v>
      </c>
    </row>
    <row r="3348" spans="13:16" x14ac:dyDescent="0.25">
      <c r="M3348" t="s">
        <v>3291</v>
      </c>
      <c r="N3348" s="30">
        <v>1</v>
      </c>
      <c r="O3348" s="57">
        <v>1</v>
      </c>
      <c r="P3348" s="31">
        <v>1</v>
      </c>
    </row>
    <row r="3349" spans="13:16" x14ac:dyDescent="0.25">
      <c r="M3349" t="s">
        <v>3292</v>
      </c>
      <c r="N3349" s="30">
        <v>1</v>
      </c>
      <c r="O3349" s="57">
        <v>1</v>
      </c>
      <c r="P3349" s="31">
        <v>1</v>
      </c>
    </row>
    <row r="3350" spans="13:16" x14ac:dyDescent="0.25">
      <c r="M3350" t="s">
        <v>3293</v>
      </c>
      <c r="N3350" s="30">
        <v>1</v>
      </c>
      <c r="O3350" s="57">
        <v>1</v>
      </c>
      <c r="P3350" s="31">
        <v>1</v>
      </c>
    </row>
    <row r="3351" spans="13:16" x14ac:dyDescent="0.25">
      <c r="M3351" t="s">
        <v>3294</v>
      </c>
      <c r="N3351" s="30">
        <v>1</v>
      </c>
      <c r="O3351" s="57">
        <v>1</v>
      </c>
      <c r="P3351" s="31">
        <v>1</v>
      </c>
    </row>
    <row r="3352" spans="13:16" x14ac:dyDescent="0.25">
      <c r="M3352" t="s">
        <v>3295</v>
      </c>
      <c r="N3352" s="30">
        <v>1</v>
      </c>
      <c r="O3352" s="57">
        <v>1</v>
      </c>
      <c r="P3352" s="31">
        <v>1</v>
      </c>
    </row>
    <row r="3353" spans="13:16" x14ac:dyDescent="0.25">
      <c r="M3353" t="s">
        <v>3296</v>
      </c>
      <c r="N3353" s="30">
        <v>1</v>
      </c>
      <c r="O3353" s="57">
        <v>1</v>
      </c>
      <c r="P3353" s="31">
        <v>1</v>
      </c>
    </row>
    <row r="3354" spans="13:16" x14ac:dyDescent="0.25">
      <c r="M3354" t="s">
        <v>3297</v>
      </c>
      <c r="N3354" s="30">
        <v>1</v>
      </c>
      <c r="O3354" s="57">
        <v>1</v>
      </c>
      <c r="P3354" s="31">
        <v>1</v>
      </c>
    </row>
    <row r="3355" spans="13:16" x14ac:dyDescent="0.25">
      <c r="M3355" t="s">
        <v>3298</v>
      </c>
      <c r="N3355" s="30">
        <v>1</v>
      </c>
      <c r="O3355" s="57">
        <v>1</v>
      </c>
      <c r="P3355" s="31">
        <v>1</v>
      </c>
    </row>
    <row r="3356" spans="13:16" x14ac:dyDescent="0.25">
      <c r="M3356" t="s">
        <v>3299</v>
      </c>
      <c r="N3356" s="30">
        <v>1</v>
      </c>
      <c r="O3356" s="57">
        <v>1</v>
      </c>
      <c r="P3356" s="31">
        <v>1</v>
      </c>
    </row>
    <row r="3357" spans="13:16" x14ac:dyDescent="0.25">
      <c r="M3357" t="s">
        <v>3300</v>
      </c>
      <c r="N3357" s="30">
        <v>1</v>
      </c>
      <c r="O3357" s="57">
        <v>1</v>
      </c>
      <c r="P3357" s="31">
        <v>1</v>
      </c>
    </row>
    <row r="3358" spans="13:16" x14ac:dyDescent="0.25">
      <c r="M3358" t="s">
        <v>3301</v>
      </c>
      <c r="N3358" s="30">
        <v>1</v>
      </c>
      <c r="O3358" s="57">
        <v>1</v>
      </c>
      <c r="P3358" s="31">
        <v>1</v>
      </c>
    </row>
    <row r="3359" spans="13:16" x14ac:dyDescent="0.25">
      <c r="M3359" t="s">
        <v>3302</v>
      </c>
      <c r="N3359" s="30">
        <v>1</v>
      </c>
      <c r="O3359" s="57">
        <v>1</v>
      </c>
      <c r="P3359" s="31">
        <v>1</v>
      </c>
    </row>
    <row r="3360" spans="13:16" x14ac:dyDescent="0.25">
      <c r="M3360" t="s">
        <v>3303</v>
      </c>
      <c r="N3360" s="30">
        <v>1</v>
      </c>
      <c r="O3360" s="57">
        <v>1</v>
      </c>
      <c r="P3360" s="31">
        <v>1</v>
      </c>
    </row>
    <row r="3361" spans="13:16" x14ac:dyDescent="0.25">
      <c r="M3361" t="s">
        <v>3304</v>
      </c>
      <c r="N3361" s="30">
        <v>1</v>
      </c>
      <c r="O3361" s="57">
        <v>1</v>
      </c>
      <c r="P3361" s="31">
        <v>1</v>
      </c>
    </row>
    <row r="3362" spans="13:16" x14ac:dyDescent="0.25">
      <c r="M3362" t="s">
        <v>3305</v>
      </c>
      <c r="N3362" s="30">
        <v>1</v>
      </c>
      <c r="O3362" s="57">
        <v>1</v>
      </c>
      <c r="P3362" s="31">
        <v>1</v>
      </c>
    </row>
    <row r="3363" spans="13:16" x14ac:dyDescent="0.25">
      <c r="M3363" t="s">
        <v>3306</v>
      </c>
      <c r="N3363" s="30">
        <v>1</v>
      </c>
      <c r="O3363" s="57">
        <v>1</v>
      </c>
      <c r="P3363" s="31">
        <v>1</v>
      </c>
    </row>
    <row r="3364" spans="13:16" x14ac:dyDescent="0.25">
      <c r="M3364" t="s">
        <v>3307</v>
      </c>
      <c r="N3364" s="30">
        <v>1</v>
      </c>
      <c r="O3364" s="57">
        <v>1</v>
      </c>
      <c r="P3364" s="31">
        <v>1</v>
      </c>
    </row>
    <row r="3365" spans="13:16" x14ac:dyDescent="0.25">
      <c r="M3365" t="s">
        <v>3308</v>
      </c>
      <c r="N3365" s="30">
        <v>0</v>
      </c>
      <c r="O3365" s="57">
        <v>0</v>
      </c>
      <c r="P3365" s="31">
        <v>0</v>
      </c>
    </row>
    <row r="3366" spans="13:16" x14ac:dyDescent="0.25">
      <c r="M3366" t="s">
        <v>3309</v>
      </c>
      <c r="N3366" s="30">
        <v>1</v>
      </c>
      <c r="O3366" s="57">
        <v>1</v>
      </c>
      <c r="P3366" s="31">
        <v>1</v>
      </c>
    </row>
    <row r="3367" spans="13:16" x14ac:dyDescent="0.25">
      <c r="M3367" t="s">
        <v>3310</v>
      </c>
      <c r="N3367" s="30">
        <v>1</v>
      </c>
      <c r="O3367" s="57">
        <v>1</v>
      </c>
      <c r="P3367" s="31">
        <v>1</v>
      </c>
    </row>
    <row r="3368" spans="13:16" x14ac:dyDescent="0.25">
      <c r="M3368" t="s">
        <v>3311</v>
      </c>
      <c r="N3368" s="30">
        <v>1</v>
      </c>
      <c r="O3368" s="57">
        <v>1</v>
      </c>
      <c r="P3368" s="31">
        <v>1</v>
      </c>
    </row>
    <row r="3369" spans="13:16" x14ac:dyDescent="0.25">
      <c r="M3369" t="s">
        <v>3312</v>
      </c>
      <c r="N3369" s="30">
        <v>1</v>
      </c>
      <c r="O3369" s="57">
        <v>1</v>
      </c>
      <c r="P3369" s="31">
        <v>1</v>
      </c>
    </row>
    <row r="3370" spans="13:16" x14ac:dyDescent="0.25">
      <c r="M3370" t="s">
        <v>3313</v>
      </c>
      <c r="N3370" s="30">
        <v>1</v>
      </c>
      <c r="O3370" s="57">
        <v>1</v>
      </c>
      <c r="P3370" s="31">
        <v>1</v>
      </c>
    </row>
    <row r="3371" spans="13:16" x14ac:dyDescent="0.25">
      <c r="M3371" t="s">
        <v>3314</v>
      </c>
      <c r="N3371" s="30">
        <v>1</v>
      </c>
      <c r="O3371" s="57">
        <v>1</v>
      </c>
      <c r="P3371" s="31">
        <v>1</v>
      </c>
    </row>
    <row r="3372" spans="13:16" x14ac:dyDescent="0.25">
      <c r="M3372" t="s">
        <v>3315</v>
      </c>
      <c r="N3372" s="30">
        <v>1</v>
      </c>
      <c r="O3372" s="57">
        <v>1</v>
      </c>
      <c r="P3372" s="31">
        <v>1</v>
      </c>
    </row>
    <row r="3373" spans="13:16" x14ac:dyDescent="0.25">
      <c r="M3373" t="s">
        <v>3316</v>
      </c>
      <c r="N3373" s="30">
        <v>1</v>
      </c>
      <c r="O3373" s="57">
        <v>1</v>
      </c>
      <c r="P3373" s="31">
        <v>1</v>
      </c>
    </row>
    <row r="3374" spans="13:16" x14ac:dyDescent="0.25">
      <c r="M3374" t="s">
        <v>3317</v>
      </c>
      <c r="N3374" s="30">
        <v>1</v>
      </c>
      <c r="O3374" s="57">
        <v>1</v>
      </c>
      <c r="P3374" s="31">
        <v>1</v>
      </c>
    </row>
    <row r="3375" spans="13:16" x14ac:dyDescent="0.25">
      <c r="M3375" t="s">
        <v>3318</v>
      </c>
      <c r="N3375" s="30">
        <v>0</v>
      </c>
      <c r="O3375" s="57">
        <v>1</v>
      </c>
      <c r="P3375" s="31">
        <v>1</v>
      </c>
    </row>
    <row r="3376" spans="13:16" x14ac:dyDescent="0.25">
      <c r="M3376" t="s">
        <v>3319</v>
      </c>
      <c r="N3376" s="30">
        <v>1</v>
      </c>
      <c r="O3376" s="57">
        <v>1</v>
      </c>
      <c r="P3376" s="31">
        <v>1</v>
      </c>
    </row>
    <row r="3377" spans="13:16" x14ac:dyDescent="0.25">
      <c r="M3377" t="s">
        <v>3320</v>
      </c>
      <c r="N3377" s="30">
        <v>1</v>
      </c>
      <c r="O3377" s="57">
        <v>1</v>
      </c>
      <c r="P3377" s="31">
        <v>1</v>
      </c>
    </row>
    <row r="3378" spans="13:16" x14ac:dyDescent="0.25">
      <c r="M3378" t="s">
        <v>3321</v>
      </c>
      <c r="N3378" s="30">
        <v>1</v>
      </c>
      <c r="O3378" s="57">
        <v>1</v>
      </c>
      <c r="P3378" s="31">
        <v>1</v>
      </c>
    </row>
    <row r="3379" spans="13:16" x14ac:dyDescent="0.25">
      <c r="M3379" t="s">
        <v>3322</v>
      </c>
      <c r="N3379" s="30">
        <v>1</v>
      </c>
      <c r="O3379" s="57">
        <v>1</v>
      </c>
      <c r="P3379" s="31">
        <v>1</v>
      </c>
    </row>
    <row r="3380" spans="13:16" x14ac:dyDescent="0.25">
      <c r="M3380" t="s">
        <v>3323</v>
      </c>
      <c r="N3380" s="30">
        <v>1</v>
      </c>
      <c r="O3380" s="57">
        <v>1</v>
      </c>
      <c r="P3380" s="31">
        <v>1</v>
      </c>
    </row>
    <row r="3381" spans="13:16" x14ac:dyDescent="0.25">
      <c r="M3381" t="s">
        <v>3324</v>
      </c>
      <c r="N3381" s="30">
        <v>0</v>
      </c>
      <c r="O3381" s="57">
        <v>0</v>
      </c>
      <c r="P3381" s="31">
        <v>1</v>
      </c>
    </row>
    <row r="3382" spans="13:16" x14ac:dyDescent="0.25">
      <c r="M3382" t="s">
        <v>3325</v>
      </c>
      <c r="N3382" s="30">
        <v>1</v>
      </c>
      <c r="O3382" s="57">
        <v>1</v>
      </c>
      <c r="P3382" s="31">
        <v>1</v>
      </c>
    </row>
    <row r="3383" spans="13:16" x14ac:dyDescent="0.25">
      <c r="M3383" t="s">
        <v>3326</v>
      </c>
      <c r="N3383" s="30">
        <v>1</v>
      </c>
      <c r="O3383" s="57">
        <v>0</v>
      </c>
      <c r="P3383" s="31">
        <v>1</v>
      </c>
    </row>
    <row r="3384" spans="13:16" x14ac:dyDescent="0.25">
      <c r="M3384" t="s">
        <v>3327</v>
      </c>
      <c r="N3384" s="30">
        <v>1</v>
      </c>
      <c r="O3384" s="57">
        <v>1</v>
      </c>
      <c r="P3384" s="31">
        <v>1</v>
      </c>
    </row>
    <row r="3385" spans="13:16" x14ac:dyDescent="0.25">
      <c r="M3385" t="s">
        <v>3328</v>
      </c>
      <c r="N3385" s="30">
        <v>1</v>
      </c>
      <c r="O3385" s="57">
        <v>1</v>
      </c>
      <c r="P3385" s="31">
        <v>1</v>
      </c>
    </row>
    <row r="3386" spans="13:16" x14ac:dyDescent="0.25">
      <c r="M3386" t="s">
        <v>3329</v>
      </c>
      <c r="N3386" s="30">
        <v>1</v>
      </c>
      <c r="O3386" s="57">
        <v>1</v>
      </c>
      <c r="P3386" s="31">
        <v>0</v>
      </c>
    </row>
    <row r="3387" spans="13:16" x14ac:dyDescent="0.25">
      <c r="M3387" t="s">
        <v>3330</v>
      </c>
      <c r="N3387" s="30">
        <v>1</v>
      </c>
      <c r="O3387" s="57">
        <v>1</v>
      </c>
      <c r="P3387" s="31">
        <v>1</v>
      </c>
    </row>
    <row r="3388" spans="13:16" x14ac:dyDescent="0.25">
      <c r="M3388" t="s">
        <v>3331</v>
      </c>
      <c r="N3388" s="30">
        <v>1</v>
      </c>
      <c r="O3388" s="57">
        <v>1</v>
      </c>
      <c r="P3388" s="31">
        <v>1</v>
      </c>
    </row>
    <row r="3389" spans="13:16" x14ac:dyDescent="0.25">
      <c r="M3389" t="s">
        <v>3332</v>
      </c>
      <c r="N3389" s="30">
        <v>1</v>
      </c>
      <c r="O3389" s="57">
        <v>1</v>
      </c>
      <c r="P3389" s="31">
        <v>1</v>
      </c>
    </row>
    <row r="3390" spans="13:16" x14ac:dyDescent="0.25">
      <c r="M3390" t="s">
        <v>3333</v>
      </c>
      <c r="N3390" s="30">
        <v>1</v>
      </c>
      <c r="O3390" s="57">
        <v>1</v>
      </c>
      <c r="P3390" s="31">
        <v>1</v>
      </c>
    </row>
    <row r="3391" spans="13:16" x14ac:dyDescent="0.25">
      <c r="M3391" t="s">
        <v>3334</v>
      </c>
      <c r="N3391" s="30">
        <v>1</v>
      </c>
      <c r="O3391" s="57">
        <v>1</v>
      </c>
      <c r="P3391" s="31">
        <v>1</v>
      </c>
    </row>
    <row r="3392" spans="13:16" x14ac:dyDescent="0.25">
      <c r="M3392" t="s">
        <v>3335</v>
      </c>
      <c r="N3392" s="30">
        <v>1</v>
      </c>
      <c r="O3392" s="57">
        <v>1</v>
      </c>
      <c r="P3392" s="31">
        <v>1</v>
      </c>
    </row>
    <row r="3393" spans="13:16" x14ac:dyDescent="0.25">
      <c r="M3393" t="s">
        <v>3336</v>
      </c>
      <c r="N3393" s="30">
        <v>1</v>
      </c>
      <c r="O3393" s="57">
        <v>1</v>
      </c>
      <c r="P3393" s="31">
        <v>1</v>
      </c>
    </row>
    <row r="3394" spans="13:16" x14ac:dyDescent="0.25">
      <c r="M3394" t="s">
        <v>3337</v>
      </c>
      <c r="N3394" s="30">
        <v>1</v>
      </c>
      <c r="O3394" s="57">
        <v>1</v>
      </c>
      <c r="P3394" s="31">
        <v>1</v>
      </c>
    </row>
    <row r="3395" spans="13:16" x14ac:dyDescent="0.25">
      <c r="M3395" t="s">
        <v>3338</v>
      </c>
      <c r="N3395" s="30">
        <v>1</v>
      </c>
      <c r="O3395" s="57">
        <v>1</v>
      </c>
      <c r="P3395" s="31">
        <v>1</v>
      </c>
    </row>
    <row r="3396" spans="13:16" x14ac:dyDescent="0.25">
      <c r="M3396" t="s">
        <v>3339</v>
      </c>
      <c r="N3396" s="30">
        <v>1</v>
      </c>
      <c r="O3396" s="57">
        <v>1</v>
      </c>
      <c r="P3396" s="31">
        <v>0</v>
      </c>
    </row>
    <row r="3397" spans="13:16" x14ac:dyDescent="0.25">
      <c r="M3397" t="s">
        <v>3340</v>
      </c>
      <c r="N3397" s="30">
        <v>1</v>
      </c>
      <c r="O3397" s="57">
        <v>1</v>
      </c>
      <c r="P3397" s="31">
        <v>1</v>
      </c>
    </row>
    <row r="3398" spans="13:16" x14ac:dyDescent="0.25">
      <c r="M3398" t="s">
        <v>3341</v>
      </c>
      <c r="N3398" s="30">
        <v>1</v>
      </c>
      <c r="O3398" s="57">
        <v>1</v>
      </c>
      <c r="P3398" s="31">
        <v>1</v>
      </c>
    </row>
    <row r="3399" spans="13:16" x14ac:dyDescent="0.25">
      <c r="M3399" t="s">
        <v>3342</v>
      </c>
      <c r="N3399" s="30">
        <v>1</v>
      </c>
      <c r="O3399" s="57">
        <v>1</v>
      </c>
      <c r="P3399" s="31">
        <v>1</v>
      </c>
    </row>
    <row r="3400" spans="13:16" x14ac:dyDescent="0.25">
      <c r="M3400" t="s">
        <v>3343</v>
      </c>
      <c r="N3400" s="30">
        <v>1</v>
      </c>
      <c r="O3400" s="57">
        <v>1</v>
      </c>
      <c r="P3400" s="31">
        <v>1</v>
      </c>
    </row>
    <row r="3401" spans="13:16" x14ac:dyDescent="0.25">
      <c r="M3401" t="s">
        <v>3344</v>
      </c>
      <c r="N3401" s="30">
        <v>1</v>
      </c>
      <c r="O3401" s="57">
        <v>1</v>
      </c>
      <c r="P3401" s="31">
        <v>1</v>
      </c>
    </row>
    <row r="3402" spans="13:16" x14ac:dyDescent="0.25">
      <c r="M3402" t="s">
        <v>3345</v>
      </c>
      <c r="N3402" s="30">
        <v>1</v>
      </c>
      <c r="O3402" s="57">
        <v>0</v>
      </c>
      <c r="P3402" s="31">
        <v>0</v>
      </c>
    </row>
    <row r="3403" spans="13:16" x14ac:dyDescent="0.25">
      <c r="M3403" t="s">
        <v>3346</v>
      </c>
      <c r="N3403" s="30">
        <v>1</v>
      </c>
      <c r="O3403" s="57">
        <v>1</v>
      </c>
      <c r="P3403" s="31">
        <v>1</v>
      </c>
    </row>
    <row r="3404" spans="13:16" x14ac:dyDescent="0.25">
      <c r="M3404" t="s">
        <v>3347</v>
      </c>
      <c r="N3404" s="30">
        <v>1</v>
      </c>
      <c r="O3404" s="57">
        <v>0</v>
      </c>
      <c r="P3404" s="31">
        <v>1</v>
      </c>
    </row>
    <row r="3405" spans="13:16" x14ac:dyDescent="0.25">
      <c r="M3405" t="s">
        <v>3348</v>
      </c>
      <c r="N3405" s="30">
        <v>1</v>
      </c>
      <c r="O3405" s="57">
        <v>1</v>
      </c>
      <c r="P3405" s="31">
        <v>1</v>
      </c>
    </row>
    <row r="3406" spans="13:16" x14ac:dyDescent="0.25">
      <c r="M3406" t="s">
        <v>3349</v>
      </c>
      <c r="N3406" s="30">
        <v>1</v>
      </c>
      <c r="O3406" s="57">
        <v>1</v>
      </c>
      <c r="P3406" s="31">
        <v>1</v>
      </c>
    </row>
    <row r="3407" spans="13:16" x14ac:dyDescent="0.25">
      <c r="M3407" t="s">
        <v>3350</v>
      </c>
      <c r="N3407" s="30">
        <v>1</v>
      </c>
      <c r="O3407" s="57">
        <v>1</v>
      </c>
      <c r="P3407" s="31">
        <v>1</v>
      </c>
    </row>
    <row r="3408" spans="13:16" x14ac:dyDescent="0.25">
      <c r="M3408" t="s">
        <v>3351</v>
      </c>
      <c r="N3408" s="30">
        <v>1</v>
      </c>
      <c r="O3408" s="57">
        <v>1</v>
      </c>
      <c r="P3408" s="31">
        <v>1</v>
      </c>
    </row>
    <row r="3409" spans="13:16" x14ac:dyDescent="0.25">
      <c r="M3409" t="s">
        <v>3352</v>
      </c>
      <c r="N3409" s="30">
        <v>1</v>
      </c>
      <c r="O3409" s="57">
        <v>0</v>
      </c>
      <c r="P3409" s="31">
        <v>1</v>
      </c>
    </row>
    <row r="3410" spans="13:16" x14ac:dyDescent="0.25">
      <c r="M3410" t="s">
        <v>3353</v>
      </c>
      <c r="N3410" s="30">
        <v>1</v>
      </c>
      <c r="O3410" s="57">
        <v>1</v>
      </c>
      <c r="P3410" s="31">
        <v>1</v>
      </c>
    </row>
    <row r="3411" spans="13:16" x14ac:dyDescent="0.25">
      <c r="M3411" t="s">
        <v>3354</v>
      </c>
      <c r="N3411" s="30">
        <v>0</v>
      </c>
      <c r="O3411" s="57">
        <v>1</v>
      </c>
      <c r="P3411" s="31">
        <v>1</v>
      </c>
    </row>
    <row r="3412" spans="13:16" x14ac:dyDescent="0.25">
      <c r="M3412" t="s">
        <v>3355</v>
      </c>
      <c r="N3412" s="30">
        <v>1</v>
      </c>
      <c r="O3412" s="57">
        <v>1</v>
      </c>
      <c r="P3412" s="31">
        <v>1</v>
      </c>
    </row>
    <row r="3413" spans="13:16" x14ac:dyDescent="0.25">
      <c r="M3413" t="s">
        <v>3356</v>
      </c>
      <c r="N3413" s="30">
        <v>1</v>
      </c>
      <c r="O3413" s="57">
        <v>1</v>
      </c>
      <c r="P3413" s="31">
        <v>0</v>
      </c>
    </row>
    <row r="3414" spans="13:16" x14ac:dyDescent="0.25">
      <c r="M3414" t="s">
        <v>3357</v>
      </c>
      <c r="N3414" s="30">
        <v>1</v>
      </c>
      <c r="O3414" s="57">
        <v>1</v>
      </c>
      <c r="P3414" s="31">
        <v>1</v>
      </c>
    </row>
    <row r="3415" spans="13:16" x14ac:dyDescent="0.25">
      <c r="M3415" t="s">
        <v>3358</v>
      </c>
      <c r="N3415" s="30">
        <v>1</v>
      </c>
      <c r="O3415" s="57">
        <v>1</v>
      </c>
      <c r="P3415" s="31">
        <v>1</v>
      </c>
    </row>
    <row r="3416" spans="13:16" x14ac:dyDescent="0.25">
      <c r="M3416" t="s">
        <v>3359</v>
      </c>
      <c r="N3416" s="30">
        <v>1</v>
      </c>
      <c r="O3416" s="57">
        <v>1</v>
      </c>
      <c r="P3416" s="31">
        <v>1</v>
      </c>
    </row>
    <row r="3417" spans="13:16" x14ac:dyDescent="0.25">
      <c r="M3417" t="s">
        <v>3360</v>
      </c>
      <c r="N3417" s="30">
        <v>1</v>
      </c>
      <c r="O3417" s="57">
        <v>1</v>
      </c>
      <c r="P3417" s="31">
        <v>1</v>
      </c>
    </row>
    <row r="3418" spans="13:16" x14ac:dyDescent="0.25">
      <c r="M3418" t="s">
        <v>3361</v>
      </c>
      <c r="N3418" s="30">
        <v>1</v>
      </c>
      <c r="O3418" s="57">
        <v>1</v>
      </c>
      <c r="P3418" s="31">
        <v>1</v>
      </c>
    </row>
    <row r="3419" spans="13:16" x14ac:dyDescent="0.25">
      <c r="M3419" t="s">
        <v>3362</v>
      </c>
      <c r="N3419" s="30">
        <v>1</v>
      </c>
      <c r="O3419" s="57">
        <v>1</v>
      </c>
      <c r="P3419" s="31">
        <v>1</v>
      </c>
    </row>
    <row r="3420" spans="13:16" x14ac:dyDescent="0.25">
      <c r="M3420" t="s">
        <v>3363</v>
      </c>
      <c r="N3420" s="30">
        <v>1</v>
      </c>
      <c r="O3420" s="57">
        <v>1</v>
      </c>
      <c r="P3420" s="31">
        <v>1</v>
      </c>
    </row>
    <row r="3421" spans="13:16" x14ac:dyDescent="0.25">
      <c r="M3421" t="s">
        <v>3364</v>
      </c>
      <c r="N3421" s="30">
        <v>1</v>
      </c>
      <c r="O3421" s="57">
        <v>1</v>
      </c>
      <c r="P3421" s="31">
        <v>1</v>
      </c>
    </row>
    <row r="3422" spans="13:16" x14ac:dyDescent="0.25">
      <c r="M3422" t="s">
        <v>3365</v>
      </c>
      <c r="N3422" s="30">
        <v>1</v>
      </c>
      <c r="O3422" s="57">
        <v>1</v>
      </c>
      <c r="P3422" s="31">
        <v>1</v>
      </c>
    </row>
    <row r="3423" spans="13:16" x14ac:dyDescent="0.25">
      <c r="M3423" t="s">
        <v>3366</v>
      </c>
      <c r="N3423" s="30">
        <v>1</v>
      </c>
      <c r="O3423" s="57">
        <v>1</v>
      </c>
      <c r="P3423" s="31">
        <v>1</v>
      </c>
    </row>
    <row r="3424" spans="13:16" x14ac:dyDescent="0.25">
      <c r="M3424" t="s">
        <v>3367</v>
      </c>
      <c r="N3424" s="30">
        <v>1</v>
      </c>
      <c r="O3424" s="57">
        <v>1</v>
      </c>
      <c r="P3424" s="31">
        <v>1</v>
      </c>
    </row>
    <row r="3425" spans="13:16" x14ac:dyDescent="0.25">
      <c r="M3425" t="s">
        <v>3368</v>
      </c>
      <c r="N3425" s="30">
        <v>1</v>
      </c>
      <c r="O3425" s="57">
        <v>1</v>
      </c>
      <c r="P3425" s="31">
        <v>1</v>
      </c>
    </row>
    <row r="3426" spans="13:16" x14ac:dyDescent="0.25">
      <c r="M3426" t="s">
        <v>3369</v>
      </c>
      <c r="N3426" s="30">
        <v>1</v>
      </c>
      <c r="O3426" s="57">
        <v>1</v>
      </c>
      <c r="P3426" s="31">
        <v>1</v>
      </c>
    </row>
    <row r="3427" spans="13:16" x14ac:dyDescent="0.25">
      <c r="M3427" t="s">
        <v>3370</v>
      </c>
      <c r="N3427" s="30">
        <v>1</v>
      </c>
      <c r="O3427" s="57">
        <v>1</v>
      </c>
      <c r="P3427" s="31">
        <v>1</v>
      </c>
    </row>
    <row r="3428" spans="13:16" x14ac:dyDescent="0.25">
      <c r="M3428" t="s">
        <v>3371</v>
      </c>
      <c r="N3428" s="30">
        <v>1</v>
      </c>
      <c r="O3428" s="57">
        <v>1</v>
      </c>
      <c r="P3428" s="31">
        <v>1</v>
      </c>
    </row>
    <row r="3429" spans="13:16" x14ac:dyDescent="0.25">
      <c r="M3429" t="s">
        <v>3372</v>
      </c>
      <c r="N3429" s="30">
        <v>1</v>
      </c>
      <c r="O3429" s="57">
        <v>1</v>
      </c>
      <c r="P3429" s="31">
        <v>1</v>
      </c>
    </row>
    <row r="3430" spans="13:16" x14ac:dyDescent="0.25">
      <c r="M3430" t="s">
        <v>3373</v>
      </c>
      <c r="N3430" s="30">
        <v>1</v>
      </c>
      <c r="O3430" s="57">
        <v>1</v>
      </c>
      <c r="P3430" s="31">
        <v>1</v>
      </c>
    </row>
    <row r="3431" spans="13:16" x14ac:dyDescent="0.25">
      <c r="M3431" t="s">
        <v>3374</v>
      </c>
      <c r="N3431" s="30">
        <v>1</v>
      </c>
      <c r="O3431" s="57">
        <v>1</v>
      </c>
      <c r="P3431" s="31">
        <v>1</v>
      </c>
    </row>
    <row r="3432" spans="13:16" x14ac:dyDescent="0.25">
      <c r="M3432" t="s">
        <v>3375</v>
      </c>
      <c r="N3432" s="30">
        <v>1</v>
      </c>
      <c r="O3432" s="57">
        <v>1</v>
      </c>
      <c r="P3432" s="31">
        <v>1</v>
      </c>
    </row>
    <row r="3433" spans="13:16" x14ac:dyDescent="0.25">
      <c r="M3433" t="s">
        <v>3376</v>
      </c>
      <c r="N3433" s="30">
        <v>1</v>
      </c>
      <c r="O3433" s="57">
        <v>1</v>
      </c>
      <c r="P3433" s="31">
        <v>1</v>
      </c>
    </row>
    <row r="3434" spans="13:16" x14ac:dyDescent="0.25">
      <c r="M3434" t="s">
        <v>3377</v>
      </c>
      <c r="N3434" s="30">
        <v>1</v>
      </c>
      <c r="O3434" s="57">
        <v>1</v>
      </c>
      <c r="P3434" s="31">
        <v>1</v>
      </c>
    </row>
    <row r="3435" spans="13:16" x14ac:dyDescent="0.25">
      <c r="M3435" t="s">
        <v>3378</v>
      </c>
      <c r="N3435" s="30">
        <v>1</v>
      </c>
      <c r="O3435" s="57">
        <v>1</v>
      </c>
      <c r="P3435" s="31">
        <v>1</v>
      </c>
    </row>
    <row r="3436" spans="13:16" x14ac:dyDescent="0.25">
      <c r="M3436" t="s">
        <v>3379</v>
      </c>
      <c r="N3436" s="30">
        <v>0</v>
      </c>
      <c r="O3436" s="57">
        <v>0</v>
      </c>
      <c r="P3436" s="31">
        <v>1</v>
      </c>
    </row>
    <row r="3437" spans="13:16" x14ac:dyDescent="0.25">
      <c r="M3437" t="s">
        <v>3380</v>
      </c>
      <c r="N3437" s="30">
        <v>1</v>
      </c>
      <c r="O3437" s="57">
        <v>1</v>
      </c>
      <c r="P3437" s="31">
        <v>1</v>
      </c>
    </row>
    <row r="3438" spans="13:16" x14ac:dyDescent="0.25">
      <c r="M3438" t="s">
        <v>3381</v>
      </c>
      <c r="N3438" s="30">
        <v>1</v>
      </c>
      <c r="O3438" s="57">
        <v>1</v>
      </c>
      <c r="P3438" s="31">
        <v>1</v>
      </c>
    </row>
    <row r="3439" spans="13:16" x14ac:dyDescent="0.25">
      <c r="M3439" t="s">
        <v>3382</v>
      </c>
      <c r="N3439" s="30">
        <v>1</v>
      </c>
      <c r="O3439" s="57">
        <v>1</v>
      </c>
      <c r="P3439" s="31">
        <v>1</v>
      </c>
    </row>
    <row r="3440" spans="13:16" x14ac:dyDescent="0.25">
      <c r="M3440" t="s">
        <v>3383</v>
      </c>
      <c r="N3440" s="30">
        <v>1</v>
      </c>
      <c r="O3440" s="57">
        <v>1</v>
      </c>
      <c r="P3440" s="31">
        <v>1</v>
      </c>
    </row>
    <row r="3441" spans="13:16" x14ac:dyDescent="0.25">
      <c r="M3441" t="s">
        <v>3384</v>
      </c>
      <c r="N3441" s="30">
        <v>1</v>
      </c>
      <c r="O3441" s="57">
        <v>1</v>
      </c>
      <c r="P3441" s="31">
        <v>1</v>
      </c>
    </row>
    <row r="3442" spans="13:16" x14ac:dyDescent="0.25">
      <c r="M3442" t="s">
        <v>3385</v>
      </c>
      <c r="N3442" s="30">
        <v>1</v>
      </c>
      <c r="O3442" s="57">
        <v>0</v>
      </c>
      <c r="P3442" s="31">
        <v>1</v>
      </c>
    </row>
    <row r="3443" spans="13:16" x14ac:dyDescent="0.25">
      <c r="M3443" t="s">
        <v>3386</v>
      </c>
      <c r="N3443" s="30">
        <v>1</v>
      </c>
      <c r="O3443" s="57">
        <v>1</v>
      </c>
      <c r="P3443" s="31">
        <v>1</v>
      </c>
    </row>
    <row r="3444" spans="13:16" x14ac:dyDescent="0.25">
      <c r="M3444" t="s">
        <v>3387</v>
      </c>
      <c r="N3444" s="30">
        <v>1</v>
      </c>
      <c r="O3444" s="57">
        <v>1</v>
      </c>
      <c r="P3444" s="31">
        <v>1</v>
      </c>
    </row>
    <row r="3445" spans="13:16" x14ac:dyDescent="0.25">
      <c r="M3445" t="s">
        <v>3388</v>
      </c>
      <c r="N3445" s="30">
        <v>1</v>
      </c>
      <c r="O3445" s="57">
        <v>1</v>
      </c>
      <c r="P3445" s="31">
        <v>1</v>
      </c>
    </row>
    <row r="3446" spans="13:16" x14ac:dyDescent="0.25">
      <c r="M3446" t="s">
        <v>3389</v>
      </c>
      <c r="N3446" s="30">
        <v>1</v>
      </c>
      <c r="O3446" s="57">
        <v>1</v>
      </c>
      <c r="P3446" s="31">
        <v>1</v>
      </c>
    </row>
    <row r="3447" spans="13:16" x14ac:dyDescent="0.25">
      <c r="M3447" t="s">
        <v>3390</v>
      </c>
      <c r="N3447" s="30">
        <v>1</v>
      </c>
      <c r="O3447" s="57">
        <v>1</v>
      </c>
      <c r="P3447" s="31">
        <v>1</v>
      </c>
    </row>
    <row r="3448" spans="13:16" x14ac:dyDescent="0.25">
      <c r="M3448" t="s">
        <v>3391</v>
      </c>
      <c r="N3448" s="30">
        <v>1</v>
      </c>
      <c r="O3448" s="57">
        <v>1</v>
      </c>
      <c r="P3448" s="31">
        <v>1</v>
      </c>
    </row>
    <row r="3449" spans="13:16" x14ac:dyDescent="0.25">
      <c r="M3449" t="s">
        <v>3392</v>
      </c>
      <c r="N3449" s="30">
        <v>1</v>
      </c>
      <c r="O3449" s="57">
        <v>1</v>
      </c>
      <c r="P3449" s="31">
        <v>1</v>
      </c>
    </row>
    <row r="3450" spans="13:16" x14ac:dyDescent="0.25">
      <c r="M3450" t="s">
        <v>3393</v>
      </c>
      <c r="N3450" s="30">
        <v>1</v>
      </c>
      <c r="O3450" s="57">
        <v>1</v>
      </c>
      <c r="P3450" s="31">
        <v>1</v>
      </c>
    </row>
    <row r="3451" spans="13:16" x14ac:dyDescent="0.25">
      <c r="M3451" t="s">
        <v>3394</v>
      </c>
      <c r="N3451" s="30">
        <v>1</v>
      </c>
      <c r="O3451" s="57">
        <v>1</v>
      </c>
      <c r="P3451" s="31">
        <v>1</v>
      </c>
    </row>
    <row r="3452" spans="13:16" x14ac:dyDescent="0.25">
      <c r="M3452" t="s">
        <v>3395</v>
      </c>
      <c r="N3452" s="30">
        <v>1</v>
      </c>
      <c r="O3452" s="57">
        <v>1</v>
      </c>
      <c r="P3452" s="31">
        <v>1</v>
      </c>
    </row>
    <row r="3453" spans="13:16" x14ac:dyDescent="0.25">
      <c r="M3453" t="s">
        <v>3396</v>
      </c>
      <c r="N3453" s="30">
        <v>0</v>
      </c>
      <c r="O3453" s="57">
        <v>0</v>
      </c>
      <c r="P3453" s="31">
        <v>1</v>
      </c>
    </row>
    <row r="3454" spans="13:16" x14ac:dyDescent="0.25">
      <c r="M3454" t="s">
        <v>3397</v>
      </c>
      <c r="N3454" s="30">
        <v>1</v>
      </c>
      <c r="O3454" s="57">
        <v>1</v>
      </c>
      <c r="P3454" s="31">
        <v>1</v>
      </c>
    </row>
    <row r="3455" spans="13:16" x14ac:dyDescent="0.25">
      <c r="M3455" t="s">
        <v>3398</v>
      </c>
      <c r="N3455" s="30">
        <v>1</v>
      </c>
      <c r="O3455" s="57">
        <v>1</v>
      </c>
      <c r="P3455" s="31">
        <v>1</v>
      </c>
    </row>
    <row r="3456" spans="13:16" x14ac:dyDescent="0.25">
      <c r="M3456" t="s">
        <v>3399</v>
      </c>
      <c r="N3456" s="30">
        <v>1</v>
      </c>
      <c r="O3456" s="57">
        <v>1</v>
      </c>
      <c r="P3456" s="31">
        <v>1</v>
      </c>
    </row>
    <row r="3457" spans="13:16" x14ac:dyDescent="0.25">
      <c r="M3457" t="s">
        <v>3400</v>
      </c>
      <c r="N3457" s="30">
        <v>1</v>
      </c>
      <c r="O3457" s="57">
        <v>1</v>
      </c>
      <c r="P3457" s="31">
        <v>1</v>
      </c>
    </row>
    <row r="3458" spans="13:16" x14ac:dyDescent="0.25">
      <c r="M3458" t="s">
        <v>3401</v>
      </c>
      <c r="N3458" s="30">
        <v>1</v>
      </c>
      <c r="O3458" s="57">
        <v>1</v>
      </c>
      <c r="P3458" s="31">
        <v>0</v>
      </c>
    </row>
    <row r="3459" spans="13:16" x14ac:dyDescent="0.25">
      <c r="M3459" t="s">
        <v>3402</v>
      </c>
      <c r="N3459" s="30">
        <v>1</v>
      </c>
      <c r="O3459" s="57">
        <v>1</v>
      </c>
      <c r="P3459" s="31">
        <v>1</v>
      </c>
    </row>
    <row r="3460" spans="13:16" x14ac:dyDescent="0.25">
      <c r="M3460" t="s">
        <v>3403</v>
      </c>
      <c r="N3460" s="30">
        <v>1</v>
      </c>
      <c r="O3460" s="57">
        <v>1</v>
      </c>
      <c r="P3460" s="31">
        <v>1</v>
      </c>
    </row>
    <row r="3461" spans="13:16" x14ac:dyDescent="0.25">
      <c r="M3461" t="s">
        <v>3404</v>
      </c>
      <c r="N3461" s="30">
        <v>1</v>
      </c>
      <c r="O3461" s="57">
        <v>1</v>
      </c>
      <c r="P3461" s="31">
        <v>1</v>
      </c>
    </row>
    <row r="3462" spans="13:16" x14ac:dyDescent="0.25">
      <c r="M3462" t="s">
        <v>3405</v>
      </c>
      <c r="N3462" s="30">
        <v>1</v>
      </c>
      <c r="O3462" s="57">
        <v>1</v>
      </c>
      <c r="P3462" s="31">
        <v>1</v>
      </c>
    </row>
    <row r="3463" spans="13:16" x14ac:dyDescent="0.25">
      <c r="M3463" t="s">
        <v>3406</v>
      </c>
      <c r="N3463" s="30">
        <v>1</v>
      </c>
      <c r="O3463" s="57">
        <v>1</v>
      </c>
      <c r="P3463" s="31">
        <v>1</v>
      </c>
    </row>
    <row r="3464" spans="13:16" x14ac:dyDescent="0.25">
      <c r="M3464" t="s">
        <v>3407</v>
      </c>
      <c r="N3464" s="30">
        <v>1</v>
      </c>
      <c r="O3464" s="57">
        <v>1</v>
      </c>
      <c r="P3464" s="31">
        <v>1</v>
      </c>
    </row>
    <row r="3465" spans="13:16" x14ac:dyDescent="0.25">
      <c r="M3465" t="s">
        <v>3408</v>
      </c>
      <c r="N3465" s="30">
        <v>1</v>
      </c>
      <c r="O3465" s="57">
        <v>1</v>
      </c>
      <c r="P3465" s="31">
        <v>1</v>
      </c>
    </row>
    <row r="3466" spans="13:16" x14ac:dyDescent="0.25">
      <c r="M3466" t="s">
        <v>3409</v>
      </c>
      <c r="N3466" s="30">
        <v>1</v>
      </c>
      <c r="O3466" s="57">
        <v>1</v>
      </c>
      <c r="P3466" s="31">
        <v>1</v>
      </c>
    </row>
    <row r="3467" spans="13:16" x14ac:dyDescent="0.25">
      <c r="M3467" t="s">
        <v>3410</v>
      </c>
      <c r="N3467" s="30">
        <v>1</v>
      </c>
      <c r="O3467" s="57">
        <v>1</v>
      </c>
      <c r="P3467" s="31">
        <v>1</v>
      </c>
    </row>
    <row r="3468" spans="13:16" x14ac:dyDescent="0.25">
      <c r="M3468" t="s">
        <v>3411</v>
      </c>
      <c r="N3468" s="30">
        <v>1</v>
      </c>
      <c r="O3468" s="57">
        <v>1</v>
      </c>
      <c r="P3468" s="31">
        <v>1</v>
      </c>
    </row>
    <row r="3469" spans="13:16" x14ac:dyDescent="0.25">
      <c r="M3469" t="s">
        <v>3412</v>
      </c>
      <c r="N3469" s="30">
        <v>1</v>
      </c>
      <c r="O3469" s="57">
        <v>1</v>
      </c>
      <c r="P3469" s="31">
        <v>1</v>
      </c>
    </row>
    <row r="3470" spans="13:16" x14ac:dyDescent="0.25">
      <c r="M3470" t="s">
        <v>3413</v>
      </c>
      <c r="N3470" s="30">
        <v>1</v>
      </c>
      <c r="O3470" s="57">
        <v>1</v>
      </c>
      <c r="P3470" s="31">
        <v>1</v>
      </c>
    </row>
    <row r="3471" spans="13:16" x14ac:dyDescent="0.25">
      <c r="M3471" t="s">
        <v>3414</v>
      </c>
      <c r="N3471" s="30">
        <v>1</v>
      </c>
      <c r="O3471" s="57">
        <v>1</v>
      </c>
      <c r="P3471" s="31">
        <v>1</v>
      </c>
    </row>
    <row r="3472" spans="13:16" x14ac:dyDescent="0.25">
      <c r="M3472" t="s">
        <v>3415</v>
      </c>
      <c r="N3472" s="30">
        <v>1</v>
      </c>
      <c r="O3472" s="57">
        <v>1</v>
      </c>
      <c r="P3472" s="31">
        <v>1</v>
      </c>
    </row>
    <row r="3473" spans="13:16" x14ac:dyDescent="0.25">
      <c r="M3473" t="s">
        <v>3416</v>
      </c>
      <c r="N3473" s="30">
        <v>1</v>
      </c>
      <c r="O3473" s="57">
        <v>1</v>
      </c>
      <c r="P3473" s="31">
        <v>1</v>
      </c>
    </row>
    <row r="3474" spans="13:16" x14ac:dyDescent="0.25">
      <c r="M3474" t="s">
        <v>3417</v>
      </c>
      <c r="N3474" s="30">
        <v>1</v>
      </c>
      <c r="O3474" s="57">
        <v>1</v>
      </c>
      <c r="P3474" s="31">
        <v>1</v>
      </c>
    </row>
    <row r="3475" spans="13:16" x14ac:dyDescent="0.25">
      <c r="M3475" t="s">
        <v>3418</v>
      </c>
      <c r="N3475" s="30">
        <v>1</v>
      </c>
      <c r="O3475" s="57">
        <v>1</v>
      </c>
      <c r="P3475" s="31">
        <v>1</v>
      </c>
    </row>
    <row r="3476" spans="13:16" x14ac:dyDescent="0.25">
      <c r="M3476" t="s">
        <v>3419</v>
      </c>
      <c r="N3476" s="30">
        <v>0</v>
      </c>
      <c r="O3476" s="57">
        <v>0</v>
      </c>
      <c r="P3476" s="31">
        <v>0</v>
      </c>
    </row>
    <row r="3477" spans="13:16" x14ac:dyDescent="0.25">
      <c r="M3477" t="s">
        <v>3420</v>
      </c>
      <c r="N3477" s="30">
        <v>1</v>
      </c>
      <c r="O3477" s="57">
        <v>1</v>
      </c>
      <c r="P3477" s="31">
        <v>1</v>
      </c>
    </row>
    <row r="3478" spans="13:16" x14ac:dyDescent="0.25">
      <c r="M3478" t="s">
        <v>3421</v>
      </c>
      <c r="N3478" s="30">
        <v>1</v>
      </c>
      <c r="O3478" s="57">
        <v>1</v>
      </c>
      <c r="P3478" s="31">
        <v>1</v>
      </c>
    </row>
    <row r="3479" spans="13:16" x14ac:dyDescent="0.25">
      <c r="M3479" t="s">
        <v>3422</v>
      </c>
      <c r="N3479" s="30">
        <v>1</v>
      </c>
      <c r="O3479" s="57">
        <v>1</v>
      </c>
      <c r="P3479" s="31">
        <v>1</v>
      </c>
    </row>
    <row r="3480" spans="13:16" x14ac:dyDescent="0.25">
      <c r="M3480" t="s">
        <v>3423</v>
      </c>
      <c r="N3480" s="30">
        <v>1</v>
      </c>
      <c r="O3480" s="57">
        <v>1</v>
      </c>
      <c r="P3480" s="31">
        <v>1</v>
      </c>
    </row>
    <row r="3481" spans="13:16" x14ac:dyDescent="0.25">
      <c r="M3481" t="s">
        <v>3424</v>
      </c>
      <c r="N3481" s="30">
        <v>1</v>
      </c>
      <c r="O3481" s="57">
        <v>1</v>
      </c>
      <c r="P3481" s="31">
        <v>1</v>
      </c>
    </row>
    <row r="3482" spans="13:16" x14ac:dyDescent="0.25">
      <c r="M3482" t="s">
        <v>3425</v>
      </c>
      <c r="N3482" s="30">
        <v>1</v>
      </c>
      <c r="O3482" s="57">
        <v>1</v>
      </c>
      <c r="P3482" s="31">
        <v>1</v>
      </c>
    </row>
    <row r="3483" spans="13:16" x14ac:dyDescent="0.25">
      <c r="M3483" t="s">
        <v>3426</v>
      </c>
      <c r="N3483" s="30">
        <v>0</v>
      </c>
      <c r="O3483" s="57">
        <v>0</v>
      </c>
      <c r="P3483" s="31">
        <v>0</v>
      </c>
    </row>
    <row r="3484" spans="13:16" x14ac:dyDescent="0.25">
      <c r="M3484" t="s">
        <v>3427</v>
      </c>
      <c r="N3484" s="30">
        <v>1</v>
      </c>
      <c r="O3484" s="57">
        <v>1</v>
      </c>
      <c r="P3484" s="31">
        <v>1</v>
      </c>
    </row>
    <row r="3485" spans="13:16" x14ac:dyDescent="0.25">
      <c r="M3485" t="s">
        <v>3428</v>
      </c>
      <c r="N3485" s="30">
        <v>1</v>
      </c>
      <c r="O3485" s="57">
        <v>1</v>
      </c>
      <c r="P3485" s="31">
        <v>1</v>
      </c>
    </row>
    <row r="3486" spans="13:16" x14ac:dyDescent="0.25">
      <c r="M3486" t="s">
        <v>3429</v>
      </c>
      <c r="N3486" s="30">
        <v>1</v>
      </c>
      <c r="O3486" s="57">
        <v>1</v>
      </c>
      <c r="P3486" s="31">
        <v>1</v>
      </c>
    </row>
    <row r="3487" spans="13:16" x14ac:dyDescent="0.25">
      <c r="M3487" t="s">
        <v>3430</v>
      </c>
      <c r="N3487" s="30">
        <v>1</v>
      </c>
      <c r="O3487" s="57">
        <v>1</v>
      </c>
      <c r="P3487" s="31">
        <v>1</v>
      </c>
    </row>
    <row r="3488" spans="13:16" x14ac:dyDescent="0.25">
      <c r="M3488" t="s">
        <v>3431</v>
      </c>
      <c r="N3488" s="30">
        <v>1</v>
      </c>
      <c r="O3488" s="57">
        <v>1</v>
      </c>
      <c r="P3488" s="31">
        <v>1</v>
      </c>
    </row>
    <row r="3489" spans="13:16" x14ac:dyDescent="0.25">
      <c r="M3489" t="s">
        <v>3432</v>
      </c>
      <c r="N3489" s="30">
        <v>1</v>
      </c>
      <c r="O3489" s="57">
        <v>1</v>
      </c>
      <c r="P3489" s="31">
        <v>1</v>
      </c>
    </row>
    <row r="3490" spans="13:16" x14ac:dyDescent="0.25">
      <c r="M3490" t="s">
        <v>3433</v>
      </c>
      <c r="N3490" s="30">
        <v>1</v>
      </c>
      <c r="O3490" s="57">
        <v>0</v>
      </c>
      <c r="P3490" s="31">
        <v>1</v>
      </c>
    </row>
    <row r="3491" spans="13:16" x14ac:dyDescent="0.25">
      <c r="M3491" t="s">
        <v>3434</v>
      </c>
      <c r="N3491" s="30">
        <v>1</v>
      </c>
      <c r="O3491" s="57">
        <v>1</v>
      </c>
      <c r="P3491" s="31">
        <v>1</v>
      </c>
    </row>
    <row r="3492" spans="13:16" x14ac:dyDescent="0.25">
      <c r="M3492" t="s">
        <v>3435</v>
      </c>
      <c r="N3492" s="30">
        <v>0</v>
      </c>
      <c r="O3492" s="57">
        <v>0</v>
      </c>
      <c r="P3492" s="31">
        <v>0</v>
      </c>
    </row>
    <row r="3493" spans="13:16" x14ac:dyDescent="0.25">
      <c r="M3493" t="s">
        <v>3436</v>
      </c>
      <c r="N3493" s="30">
        <v>1</v>
      </c>
      <c r="O3493" s="57">
        <v>1</v>
      </c>
      <c r="P3493" s="31">
        <v>1</v>
      </c>
    </row>
    <row r="3494" spans="13:16" x14ac:dyDescent="0.25">
      <c r="M3494" t="s">
        <v>3437</v>
      </c>
      <c r="N3494" s="30">
        <v>1</v>
      </c>
      <c r="O3494" s="57">
        <v>1</v>
      </c>
      <c r="P3494" s="31">
        <v>1</v>
      </c>
    </row>
    <row r="3495" spans="13:16" x14ac:dyDescent="0.25">
      <c r="M3495" t="s">
        <v>3438</v>
      </c>
      <c r="N3495" s="30">
        <v>1</v>
      </c>
      <c r="O3495" s="57">
        <v>1</v>
      </c>
      <c r="P3495" s="31">
        <v>1</v>
      </c>
    </row>
    <row r="3496" spans="13:16" x14ac:dyDescent="0.25">
      <c r="M3496" t="s">
        <v>3439</v>
      </c>
      <c r="N3496" s="30">
        <v>1</v>
      </c>
      <c r="O3496" s="57">
        <v>1</v>
      </c>
      <c r="P3496" s="31">
        <v>1</v>
      </c>
    </row>
    <row r="3497" spans="13:16" x14ac:dyDescent="0.25">
      <c r="M3497" t="s">
        <v>3440</v>
      </c>
      <c r="N3497" s="30">
        <v>1</v>
      </c>
      <c r="O3497" s="57">
        <v>1</v>
      </c>
      <c r="P3497" s="31">
        <v>1</v>
      </c>
    </row>
    <row r="3498" spans="13:16" x14ac:dyDescent="0.25">
      <c r="M3498" t="s">
        <v>3441</v>
      </c>
      <c r="N3498" s="30">
        <v>1</v>
      </c>
      <c r="O3498" s="57">
        <v>1</v>
      </c>
      <c r="P3498" s="31">
        <v>1</v>
      </c>
    </row>
    <row r="3499" spans="13:16" x14ac:dyDescent="0.25">
      <c r="M3499" t="s">
        <v>3442</v>
      </c>
      <c r="N3499" s="30">
        <v>1</v>
      </c>
      <c r="O3499" s="57">
        <v>1</v>
      </c>
      <c r="P3499" s="31">
        <v>1</v>
      </c>
    </row>
    <row r="3500" spans="13:16" x14ac:dyDescent="0.25">
      <c r="M3500" t="s">
        <v>3443</v>
      </c>
      <c r="N3500" s="30">
        <v>1</v>
      </c>
      <c r="O3500" s="57">
        <v>1</v>
      </c>
      <c r="P3500" s="31">
        <v>1</v>
      </c>
    </row>
    <row r="3501" spans="13:16" x14ac:dyDescent="0.25">
      <c r="M3501" t="s">
        <v>3444</v>
      </c>
      <c r="N3501" s="30">
        <v>1</v>
      </c>
      <c r="O3501" s="57">
        <v>0</v>
      </c>
      <c r="P3501" s="31">
        <v>1</v>
      </c>
    </row>
    <row r="3502" spans="13:16" x14ac:dyDescent="0.25">
      <c r="M3502" t="s">
        <v>3445</v>
      </c>
      <c r="N3502" s="30">
        <v>1</v>
      </c>
      <c r="O3502" s="57">
        <v>1</v>
      </c>
      <c r="P3502" s="31">
        <v>1</v>
      </c>
    </row>
    <row r="3503" spans="13:16" x14ac:dyDescent="0.25">
      <c r="M3503" t="s">
        <v>3446</v>
      </c>
      <c r="N3503" s="30">
        <v>1</v>
      </c>
      <c r="O3503" s="57">
        <v>1</v>
      </c>
      <c r="P3503" s="31">
        <v>1</v>
      </c>
    </row>
    <row r="3504" spans="13:16" x14ac:dyDescent="0.25">
      <c r="M3504" t="s">
        <v>3447</v>
      </c>
      <c r="N3504" s="30">
        <v>1</v>
      </c>
      <c r="O3504" s="57">
        <v>0</v>
      </c>
      <c r="P3504" s="31">
        <v>1</v>
      </c>
    </row>
    <row r="3505" spans="13:16" x14ac:dyDescent="0.25">
      <c r="M3505" t="s">
        <v>3448</v>
      </c>
      <c r="N3505" s="30">
        <v>1</v>
      </c>
      <c r="O3505" s="57">
        <v>1</v>
      </c>
      <c r="P3505" s="31">
        <v>1</v>
      </c>
    </row>
    <row r="3506" spans="13:16" x14ac:dyDescent="0.25">
      <c r="M3506" t="s">
        <v>3449</v>
      </c>
      <c r="N3506" s="30">
        <v>0</v>
      </c>
      <c r="O3506" s="57">
        <v>1</v>
      </c>
      <c r="P3506" s="31">
        <v>1</v>
      </c>
    </row>
    <row r="3507" spans="13:16" x14ac:dyDescent="0.25">
      <c r="M3507" t="s">
        <v>3450</v>
      </c>
      <c r="N3507" s="30">
        <v>1</v>
      </c>
      <c r="O3507" s="57">
        <v>1</v>
      </c>
      <c r="P3507" s="31">
        <v>1</v>
      </c>
    </row>
    <row r="3508" spans="13:16" x14ac:dyDescent="0.25">
      <c r="M3508" t="s">
        <v>3451</v>
      </c>
      <c r="N3508" s="30">
        <v>1</v>
      </c>
      <c r="O3508" s="57">
        <v>1</v>
      </c>
      <c r="P3508" s="31">
        <v>1</v>
      </c>
    </row>
    <row r="3509" spans="13:16" x14ac:dyDescent="0.25">
      <c r="M3509" t="s">
        <v>3452</v>
      </c>
      <c r="N3509" s="30">
        <v>1</v>
      </c>
      <c r="O3509" s="57">
        <v>1</v>
      </c>
      <c r="P3509" s="31">
        <v>1</v>
      </c>
    </row>
    <row r="3510" spans="13:16" x14ac:dyDescent="0.25">
      <c r="M3510" t="s">
        <v>3453</v>
      </c>
      <c r="N3510" s="30">
        <v>0</v>
      </c>
      <c r="O3510" s="57">
        <v>1</v>
      </c>
      <c r="P3510" s="31">
        <v>1</v>
      </c>
    </row>
    <row r="3511" spans="13:16" x14ac:dyDescent="0.25">
      <c r="M3511" t="s">
        <v>3454</v>
      </c>
      <c r="N3511" s="30">
        <v>1</v>
      </c>
      <c r="O3511" s="57">
        <v>1</v>
      </c>
      <c r="P3511" s="31">
        <v>1</v>
      </c>
    </row>
    <row r="3512" spans="13:16" x14ac:dyDescent="0.25">
      <c r="M3512" t="s">
        <v>3455</v>
      </c>
      <c r="N3512" s="30">
        <v>1</v>
      </c>
      <c r="O3512" s="57">
        <v>1</v>
      </c>
      <c r="P3512" s="31">
        <v>1</v>
      </c>
    </row>
    <row r="3513" spans="13:16" x14ac:dyDescent="0.25">
      <c r="M3513" t="s">
        <v>3456</v>
      </c>
      <c r="N3513" s="30">
        <v>1</v>
      </c>
      <c r="O3513" s="57">
        <v>1</v>
      </c>
      <c r="P3513" s="31">
        <v>0</v>
      </c>
    </row>
    <row r="3514" spans="13:16" x14ac:dyDescent="0.25">
      <c r="M3514" t="s">
        <v>3457</v>
      </c>
      <c r="N3514" s="30">
        <v>0</v>
      </c>
      <c r="O3514" s="57">
        <v>1</v>
      </c>
      <c r="P3514" s="31">
        <v>1</v>
      </c>
    </row>
    <row r="3515" spans="13:16" x14ac:dyDescent="0.25">
      <c r="M3515" t="s">
        <v>3458</v>
      </c>
      <c r="N3515" s="30">
        <v>1</v>
      </c>
      <c r="O3515" s="57">
        <v>1</v>
      </c>
      <c r="P3515" s="31">
        <v>1</v>
      </c>
    </row>
    <row r="3516" spans="13:16" x14ac:dyDescent="0.25">
      <c r="M3516" t="s">
        <v>3459</v>
      </c>
      <c r="N3516" s="30">
        <v>1</v>
      </c>
      <c r="O3516" s="57">
        <v>1</v>
      </c>
      <c r="P3516" s="31">
        <v>1</v>
      </c>
    </row>
    <row r="3517" spans="13:16" x14ac:dyDescent="0.25">
      <c r="M3517" t="s">
        <v>3460</v>
      </c>
      <c r="N3517" s="30">
        <v>0</v>
      </c>
      <c r="O3517" s="57">
        <v>0</v>
      </c>
      <c r="P3517" s="31">
        <v>1</v>
      </c>
    </row>
    <row r="3518" spans="13:16" x14ac:dyDescent="0.25">
      <c r="M3518" t="s">
        <v>3461</v>
      </c>
      <c r="N3518" s="30">
        <v>1</v>
      </c>
      <c r="O3518" s="57">
        <v>1</v>
      </c>
      <c r="P3518" s="31">
        <v>1</v>
      </c>
    </row>
    <row r="3519" spans="13:16" x14ac:dyDescent="0.25">
      <c r="M3519" t="s">
        <v>3462</v>
      </c>
      <c r="N3519" s="30">
        <v>0</v>
      </c>
      <c r="O3519" s="57">
        <v>0</v>
      </c>
      <c r="P3519" s="31">
        <v>1</v>
      </c>
    </row>
    <row r="3520" spans="13:16" x14ac:dyDescent="0.25">
      <c r="M3520" t="s">
        <v>3463</v>
      </c>
      <c r="N3520" s="30">
        <v>1</v>
      </c>
      <c r="O3520" s="57">
        <v>1</v>
      </c>
      <c r="P3520" s="31">
        <v>1</v>
      </c>
    </row>
    <row r="3521" spans="13:16" x14ac:dyDescent="0.25">
      <c r="M3521" t="s">
        <v>3464</v>
      </c>
      <c r="N3521" s="30">
        <v>1</v>
      </c>
      <c r="O3521" s="57">
        <v>1</v>
      </c>
      <c r="P3521" s="31">
        <v>1</v>
      </c>
    </row>
    <row r="3522" spans="13:16" x14ac:dyDescent="0.25">
      <c r="M3522" t="s">
        <v>3465</v>
      </c>
      <c r="N3522" s="30">
        <v>1</v>
      </c>
      <c r="O3522" s="57">
        <v>1</v>
      </c>
      <c r="P3522" s="31">
        <v>1</v>
      </c>
    </row>
    <row r="3523" spans="13:16" x14ac:dyDescent="0.25">
      <c r="M3523" t="s">
        <v>3466</v>
      </c>
      <c r="N3523" s="30">
        <v>1</v>
      </c>
      <c r="O3523" s="57">
        <v>1</v>
      </c>
      <c r="P3523" s="31">
        <v>1</v>
      </c>
    </row>
    <row r="3524" spans="13:16" x14ac:dyDescent="0.25">
      <c r="M3524" t="s">
        <v>3467</v>
      </c>
      <c r="N3524" s="30">
        <v>1</v>
      </c>
      <c r="O3524" s="57">
        <v>1</v>
      </c>
      <c r="P3524" s="31">
        <v>1</v>
      </c>
    </row>
    <row r="3525" spans="13:16" x14ac:dyDescent="0.25">
      <c r="M3525" t="s">
        <v>3468</v>
      </c>
      <c r="N3525" s="30">
        <v>1</v>
      </c>
      <c r="O3525" s="57">
        <v>1</v>
      </c>
      <c r="P3525" s="31">
        <v>1</v>
      </c>
    </row>
    <row r="3526" spans="13:16" x14ac:dyDescent="0.25">
      <c r="M3526" t="s">
        <v>3469</v>
      </c>
      <c r="N3526" s="30">
        <v>1</v>
      </c>
      <c r="O3526" s="57">
        <v>1</v>
      </c>
      <c r="P3526" s="31">
        <v>1</v>
      </c>
    </row>
    <row r="3527" spans="13:16" x14ac:dyDescent="0.25">
      <c r="M3527" t="s">
        <v>3470</v>
      </c>
      <c r="N3527" s="30">
        <v>1</v>
      </c>
      <c r="O3527" s="57">
        <v>1</v>
      </c>
      <c r="P3527" s="31">
        <v>1</v>
      </c>
    </row>
    <row r="3528" spans="13:16" x14ac:dyDescent="0.25">
      <c r="M3528" t="s">
        <v>3471</v>
      </c>
      <c r="N3528" s="30">
        <v>0</v>
      </c>
      <c r="O3528" s="57">
        <v>1</v>
      </c>
      <c r="P3528" s="31">
        <v>0</v>
      </c>
    </row>
    <row r="3529" spans="13:16" x14ac:dyDescent="0.25">
      <c r="M3529" t="s">
        <v>3472</v>
      </c>
      <c r="N3529" s="30">
        <v>1</v>
      </c>
      <c r="O3529" s="57">
        <v>1</v>
      </c>
      <c r="P3529" s="31">
        <v>1</v>
      </c>
    </row>
    <row r="3530" spans="13:16" x14ac:dyDescent="0.25">
      <c r="M3530" t="s">
        <v>3473</v>
      </c>
      <c r="N3530" s="30">
        <v>1</v>
      </c>
      <c r="O3530" s="57">
        <v>1</v>
      </c>
      <c r="P3530" s="31">
        <v>1</v>
      </c>
    </row>
    <row r="3531" spans="13:16" x14ac:dyDescent="0.25">
      <c r="M3531" t="s">
        <v>3474</v>
      </c>
      <c r="N3531" s="30">
        <v>1</v>
      </c>
      <c r="O3531" s="57">
        <v>1</v>
      </c>
      <c r="P3531" s="31">
        <v>1</v>
      </c>
    </row>
    <row r="3532" spans="13:16" x14ac:dyDescent="0.25">
      <c r="M3532" t="s">
        <v>3475</v>
      </c>
      <c r="N3532" s="30">
        <v>0</v>
      </c>
      <c r="O3532" s="57">
        <v>0</v>
      </c>
      <c r="P3532" s="31">
        <v>1</v>
      </c>
    </row>
    <row r="3533" spans="13:16" x14ac:dyDescent="0.25">
      <c r="M3533" t="s">
        <v>3476</v>
      </c>
      <c r="N3533" s="30">
        <v>1</v>
      </c>
      <c r="O3533" s="57">
        <v>1</v>
      </c>
      <c r="P3533" s="31">
        <v>1</v>
      </c>
    </row>
    <row r="3534" spans="13:16" x14ac:dyDescent="0.25">
      <c r="M3534" t="s">
        <v>3477</v>
      </c>
      <c r="N3534" s="30">
        <v>1</v>
      </c>
      <c r="O3534" s="57">
        <v>1</v>
      </c>
      <c r="P3534" s="31">
        <v>1</v>
      </c>
    </row>
    <row r="3535" spans="13:16" x14ac:dyDescent="0.25">
      <c r="M3535" t="s">
        <v>3478</v>
      </c>
      <c r="N3535" s="30">
        <v>1</v>
      </c>
      <c r="O3535" s="57">
        <v>1</v>
      </c>
      <c r="P3535" s="31">
        <v>1</v>
      </c>
    </row>
    <row r="3536" spans="13:16" x14ac:dyDescent="0.25">
      <c r="M3536" t="s">
        <v>3479</v>
      </c>
      <c r="N3536" s="30">
        <v>1</v>
      </c>
      <c r="O3536" s="57">
        <v>1</v>
      </c>
      <c r="P3536" s="31">
        <v>1</v>
      </c>
    </row>
    <row r="3537" spans="13:16" x14ac:dyDescent="0.25">
      <c r="M3537" t="s">
        <v>3480</v>
      </c>
      <c r="N3537" s="30">
        <v>1</v>
      </c>
      <c r="O3537" s="57">
        <v>1</v>
      </c>
      <c r="P3537" s="31">
        <v>1</v>
      </c>
    </row>
    <row r="3538" spans="13:16" x14ac:dyDescent="0.25">
      <c r="M3538" t="s">
        <v>3481</v>
      </c>
      <c r="N3538" s="30">
        <v>1</v>
      </c>
      <c r="O3538" s="57">
        <v>1</v>
      </c>
      <c r="P3538" s="31">
        <v>1</v>
      </c>
    </row>
    <row r="3539" spans="13:16" x14ac:dyDescent="0.25">
      <c r="M3539" t="s">
        <v>3482</v>
      </c>
      <c r="N3539" s="30">
        <v>1</v>
      </c>
      <c r="O3539" s="57">
        <v>1</v>
      </c>
      <c r="P3539" s="31">
        <v>1</v>
      </c>
    </row>
    <row r="3540" spans="13:16" x14ac:dyDescent="0.25">
      <c r="M3540" t="s">
        <v>3483</v>
      </c>
      <c r="N3540" s="30">
        <v>1</v>
      </c>
      <c r="O3540" s="57">
        <v>1</v>
      </c>
      <c r="P3540" s="31">
        <v>1</v>
      </c>
    </row>
    <row r="3541" spans="13:16" x14ac:dyDescent="0.25">
      <c r="M3541" t="s">
        <v>3484</v>
      </c>
      <c r="N3541" s="30">
        <v>1</v>
      </c>
      <c r="O3541" s="57">
        <v>1</v>
      </c>
      <c r="P3541" s="31">
        <v>1</v>
      </c>
    </row>
    <row r="3542" spans="13:16" x14ac:dyDescent="0.25">
      <c r="M3542" t="s">
        <v>3485</v>
      </c>
      <c r="N3542" s="30">
        <v>1</v>
      </c>
      <c r="O3542" s="57">
        <v>1</v>
      </c>
      <c r="P3542" s="31">
        <v>1</v>
      </c>
    </row>
    <row r="3543" spans="13:16" x14ac:dyDescent="0.25">
      <c r="M3543" t="s">
        <v>3486</v>
      </c>
      <c r="N3543" s="30">
        <v>1</v>
      </c>
      <c r="O3543" s="57">
        <v>1</v>
      </c>
      <c r="P3543" s="31">
        <v>1</v>
      </c>
    </row>
    <row r="3544" spans="13:16" x14ac:dyDescent="0.25">
      <c r="M3544" t="s">
        <v>3487</v>
      </c>
      <c r="N3544" s="30">
        <v>1</v>
      </c>
      <c r="O3544" s="57">
        <v>1</v>
      </c>
      <c r="P3544" s="31">
        <v>1</v>
      </c>
    </row>
    <row r="3545" spans="13:16" x14ac:dyDescent="0.25">
      <c r="M3545" t="s">
        <v>3488</v>
      </c>
      <c r="N3545" s="30">
        <v>1</v>
      </c>
      <c r="O3545" s="57">
        <v>1</v>
      </c>
      <c r="P3545" s="31">
        <v>1</v>
      </c>
    </row>
    <row r="3546" spans="13:16" x14ac:dyDescent="0.25">
      <c r="M3546" t="s">
        <v>3489</v>
      </c>
      <c r="N3546" s="30">
        <v>1</v>
      </c>
      <c r="O3546" s="57">
        <v>1</v>
      </c>
      <c r="P3546" s="31">
        <v>1</v>
      </c>
    </row>
    <row r="3547" spans="13:16" x14ac:dyDescent="0.25">
      <c r="M3547" t="s">
        <v>3490</v>
      </c>
      <c r="N3547" s="30">
        <v>1</v>
      </c>
      <c r="O3547" s="57">
        <v>1</v>
      </c>
      <c r="P3547" s="31">
        <v>1</v>
      </c>
    </row>
    <row r="3548" spans="13:16" x14ac:dyDescent="0.25">
      <c r="M3548" t="s">
        <v>3491</v>
      </c>
      <c r="N3548" s="30">
        <v>1</v>
      </c>
      <c r="O3548" s="57">
        <v>1</v>
      </c>
      <c r="P3548" s="31">
        <v>1</v>
      </c>
    </row>
    <row r="3549" spans="13:16" x14ac:dyDescent="0.25">
      <c r="M3549" t="s">
        <v>3492</v>
      </c>
      <c r="N3549" s="30">
        <v>0</v>
      </c>
      <c r="O3549" s="57">
        <v>1</v>
      </c>
      <c r="P3549" s="31">
        <v>1</v>
      </c>
    </row>
    <row r="3550" spans="13:16" x14ac:dyDescent="0.25">
      <c r="M3550" t="s">
        <v>3493</v>
      </c>
      <c r="N3550" s="30">
        <v>1</v>
      </c>
      <c r="O3550" s="57">
        <v>1</v>
      </c>
      <c r="P3550" s="31">
        <v>1</v>
      </c>
    </row>
    <row r="3551" spans="13:16" x14ac:dyDescent="0.25">
      <c r="M3551" t="s">
        <v>3494</v>
      </c>
      <c r="N3551" s="30">
        <v>1</v>
      </c>
      <c r="O3551" s="57">
        <v>1</v>
      </c>
      <c r="P3551" s="31">
        <v>1</v>
      </c>
    </row>
    <row r="3552" spans="13:16" x14ac:dyDescent="0.25">
      <c r="M3552" t="s">
        <v>3495</v>
      </c>
      <c r="N3552" s="30">
        <v>1</v>
      </c>
      <c r="O3552" s="57">
        <v>1</v>
      </c>
      <c r="P3552" s="31">
        <v>0</v>
      </c>
    </row>
    <row r="3553" spans="13:16" x14ac:dyDescent="0.25">
      <c r="M3553" t="s">
        <v>3496</v>
      </c>
      <c r="N3553" s="30">
        <v>1</v>
      </c>
      <c r="O3553" s="57">
        <v>1</v>
      </c>
      <c r="P3553" s="31">
        <v>1</v>
      </c>
    </row>
    <row r="3554" spans="13:16" x14ac:dyDescent="0.25">
      <c r="M3554" t="s">
        <v>3497</v>
      </c>
      <c r="N3554" s="30">
        <v>1</v>
      </c>
      <c r="O3554" s="57">
        <v>1</v>
      </c>
      <c r="P3554" s="31">
        <v>1</v>
      </c>
    </row>
    <row r="3555" spans="13:16" x14ac:dyDescent="0.25">
      <c r="M3555" t="s">
        <v>3498</v>
      </c>
      <c r="N3555" s="30">
        <v>1</v>
      </c>
      <c r="O3555" s="57">
        <v>1</v>
      </c>
      <c r="P3555" s="31">
        <v>1</v>
      </c>
    </row>
    <row r="3556" spans="13:16" x14ac:dyDescent="0.25">
      <c r="M3556" t="s">
        <v>3499</v>
      </c>
      <c r="N3556" s="30">
        <v>1</v>
      </c>
      <c r="O3556" s="57">
        <v>1</v>
      </c>
      <c r="P3556" s="31">
        <v>1</v>
      </c>
    </row>
    <row r="3557" spans="13:16" x14ac:dyDescent="0.25">
      <c r="M3557" t="s">
        <v>3500</v>
      </c>
      <c r="N3557" s="30">
        <v>0</v>
      </c>
      <c r="O3557" s="57">
        <v>0</v>
      </c>
      <c r="P3557" s="31">
        <v>0</v>
      </c>
    </row>
    <row r="3558" spans="13:16" x14ac:dyDescent="0.25">
      <c r="M3558" t="s">
        <v>3501</v>
      </c>
      <c r="N3558" s="30">
        <v>1</v>
      </c>
      <c r="O3558" s="57">
        <v>1</v>
      </c>
      <c r="P3558" s="31">
        <v>1</v>
      </c>
    </row>
    <row r="3559" spans="13:16" x14ac:dyDescent="0.25">
      <c r="M3559" t="s">
        <v>3502</v>
      </c>
      <c r="N3559" s="30">
        <v>1</v>
      </c>
      <c r="O3559" s="57">
        <v>1</v>
      </c>
      <c r="P3559" s="31">
        <v>1</v>
      </c>
    </row>
    <row r="3560" spans="13:16" x14ac:dyDescent="0.25">
      <c r="M3560" t="s">
        <v>3503</v>
      </c>
      <c r="N3560" s="30">
        <v>1</v>
      </c>
      <c r="O3560" s="57">
        <v>1</v>
      </c>
      <c r="P3560" s="31">
        <v>1</v>
      </c>
    </row>
    <row r="3561" spans="13:16" x14ac:dyDescent="0.25">
      <c r="M3561" t="s">
        <v>3504</v>
      </c>
      <c r="N3561" s="30">
        <v>1</v>
      </c>
      <c r="O3561" s="57">
        <v>1</v>
      </c>
      <c r="P3561" s="31">
        <v>1</v>
      </c>
    </row>
    <row r="3562" spans="13:16" x14ac:dyDescent="0.25">
      <c r="M3562" t="s">
        <v>3505</v>
      </c>
      <c r="N3562" s="30">
        <v>1</v>
      </c>
      <c r="O3562" s="57">
        <v>1</v>
      </c>
      <c r="P3562" s="31">
        <v>1</v>
      </c>
    </row>
    <row r="3563" spans="13:16" x14ac:dyDescent="0.25">
      <c r="M3563" t="s">
        <v>3506</v>
      </c>
      <c r="N3563" s="30">
        <v>0</v>
      </c>
      <c r="O3563" s="57">
        <v>0</v>
      </c>
      <c r="P3563" s="31">
        <v>0</v>
      </c>
    </row>
    <row r="3564" spans="13:16" x14ac:dyDescent="0.25">
      <c r="M3564" t="s">
        <v>3507</v>
      </c>
      <c r="N3564" s="30">
        <v>1</v>
      </c>
      <c r="O3564" s="57">
        <v>1</v>
      </c>
      <c r="P3564" s="31">
        <v>1</v>
      </c>
    </row>
    <row r="3565" spans="13:16" x14ac:dyDescent="0.25">
      <c r="M3565" t="s">
        <v>3508</v>
      </c>
      <c r="N3565" s="30">
        <v>1</v>
      </c>
      <c r="O3565" s="57">
        <v>1</v>
      </c>
      <c r="P3565" s="31">
        <v>1</v>
      </c>
    </row>
    <row r="3566" spans="13:16" x14ac:dyDescent="0.25">
      <c r="M3566" t="s">
        <v>3509</v>
      </c>
      <c r="N3566" s="30">
        <v>1</v>
      </c>
      <c r="O3566" s="57">
        <v>1</v>
      </c>
      <c r="P3566" s="31">
        <v>0</v>
      </c>
    </row>
    <row r="3567" spans="13:16" x14ac:dyDescent="0.25">
      <c r="M3567" t="s">
        <v>3510</v>
      </c>
      <c r="N3567" s="30">
        <v>1</v>
      </c>
      <c r="O3567" s="57">
        <v>1</v>
      </c>
      <c r="P3567" s="31">
        <v>0</v>
      </c>
    </row>
    <row r="3568" spans="13:16" x14ac:dyDescent="0.25">
      <c r="M3568" t="s">
        <v>3511</v>
      </c>
      <c r="N3568" s="30">
        <v>1</v>
      </c>
      <c r="O3568" s="57">
        <v>1</v>
      </c>
      <c r="P3568" s="31">
        <v>1</v>
      </c>
    </row>
    <row r="3569" spans="13:16" x14ac:dyDescent="0.25">
      <c r="M3569" t="s">
        <v>3512</v>
      </c>
      <c r="N3569" s="30">
        <v>1</v>
      </c>
      <c r="O3569" s="57">
        <v>1</v>
      </c>
      <c r="P3569" s="31">
        <v>1</v>
      </c>
    </row>
    <row r="3570" spans="13:16" x14ac:dyDescent="0.25">
      <c r="M3570" t="s">
        <v>3513</v>
      </c>
      <c r="N3570" s="30">
        <v>1</v>
      </c>
      <c r="O3570" s="57">
        <v>1</v>
      </c>
      <c r="P3570" s="31">
        <v>1</v>
      </c>
    </row>
    <row r="3571" spans="13:16" x14ac:dyDescent="0.25">
      <c r="M3571" t="s">
        <v>3514</v>
      </c>
      <c r="N3571" s="30">
        <v>1</v>
      </c>
      <c r="O3571" s="57">
        <v>1</v>
      </c>
      <c r="P3571" s="31">
        <v>1</v>
      </c>
    </row>
    <row r="3572" spans="13:16" x14ac:dyDescent="0.25">
      <c r="M3572" t="s">
        <v>3515</v>
      </c>
      <c r="N3572" s="30">
        <v>1</v>
      </c>
      <c r="O3572" s="57">
        <v>1</v>
      </c>
      <c r="P3572" s="31">
        <v>1</v>
      </c>
    </row>
    <row r="3573" spans="13:16" x14ac:dyDescent="0.25">
      <c r="M3573" t="s">
        <v>3516</v>
      </c>
      <c r="N3573" s="30">
        <v>1</v>
      </c>
      <c r="O3573" s="57">
        <v>1</v>
      </c>
      <c r="P3573" s="31">
        <v>1</v>
      </c>
    </row>
    <row r="3574" spans="13:16" x14ac:dyDescent="0.25">
      <c r="M3574" t="s">
        <v>3517</v>
      </c>
      <c r="N3574" s="30">
        <v>1</v>
      </c>
      <c r="O3574" s="57">
        <v>1</v>
      </c>
      <c r="P3574" s="31">
        <v>1</v>
      </c>
    </row>
    <row r="3575" spans="13:16" x14ac:dyDescent="0.25">
      <c r="M3575" t="s">
        <v>3518</v>
      </c>
      <c r="N3575" s="30">
        <v>1</v>
      </c>
      <c r="O3575" s="57">
        <v>1</v>
      </c>
      <c r="P3575" s="31">
        <v>1</v>
      </c>
    </row>
    <row r="3576" spans="13:16" x14ac:dyDescent="0.25">
      <c r="M3576" t="s">
        <v>3519</v>
      </c>
      <c r="N3576" s="30">
        <v>1</v>
      </c>
      <c r="O3576" s="57">
        <v>1</v>
      </c>
      <c r="P3576" s="31">
        <v>1</v>
      </c>
    </row>
    <row r="3577" spans="13:16" x14ac:dyDescent="0.25">
      <c r="M3577" t="s">
        <v>3520</v>
      </c>
      <c r="N3577" s="30">
        <v>1</v>
      </c>
      <c r="O3577" s="57">
        <v>1</v>
      </c>
      <c r="P3577" s="31">
        <v>1</v>
      </c>
    </row>
    <row r="3578" spans="13:16" x14ac:dyDescent="0.25">
      <c r="M3578" t="s">
        <v>3521</v>
      </c>
      <c r="N3578" s="30">
        <v>1</v>
      </c>
      <c r="O3578" s="57">
        <v>1</v>
      </c>
      <c r="P3578" s="31">
        <v>1</v>
      </c>
    </row>
    <row r="3579" spans="13:16" x14ac:dyDescent="0.25">
      <c r="M3579" t="s">
        <v>3522</v>
      </c>
      <c r="N3579" s="30">
        <v>1</v>
      </c>
      <c r="O3579" s="57">
        <v>1</v>
      </c>
      <c r="P3579" s="31">
        <v>0</v>
      </c>
    </row>
    <row r="3580" spans="13:16" x14ac:dyDescent="0.25">
      <c r="M3580" t="s">
        <v>3523</v>
      </c>
      <c r="N3580" s="30">
        <v>1</v>
      </c>
      <c r="O3580" s="57">
        <v>1</v>
      </c>
      <c r="P3580" s="31">
        <v>1</v>
      </c>
    </row>
    <row r="3581" spans="13:16" x14ac:dyDescent="0.25">
      <c r="M3581" t="s">
        <v>3524</v>
      </c>
      <c r="N3581" s="30">
        <v>1</v>
      </c>
      <c r="O3581" s="57">
        <v>1</v>
      </c>
      <c r="P3581" s="31">
        <v>1</v>
      </c>
    </row>
    <row r="3582" spans="13:16" x14ac:dyDescent="0.25">
      <c r="M3582" t="s">
        <v>3525</v>
      </c>
      <c r="N3582" s="30">
        <v>1</v>
      </c>
      <c r="O3582" s="57">
        <v>1</v>
      </c>
      <c r="P3582" s="31">
        <v>1</v>
      </c>
    </row>
    <row r="3583" spans="13:16" x14ac:dyDescent="0.25">
      <c r="M3583" t="s">
        <v>3526</v>
      </c>
      <c r="N3583" s="30">
        <v>1</v>
      </c>
      <c r="O3583" s="57">
        <v>1</v>
      </c>
      <c r="P3583" s="31">
        <v>1</v>
      </c>
    </row>
    <row r="3584" spans="13:16" x14ac:dyDescent="0.25">
      <c r="M3584" t="s">
        <v>3527</v>
      </c>
      <c r="N3584" s="30">
        <v>1</v>
      </c>
      <c r="O3584" s="57">
        <v>1</v>
      </c>
      <c r="P3584" s="31">
        <v>1</v>
      </c>
    </row>
    <row r="3585" spans="13:16" x14ac:dyDescent="0.25">
      <c r="M3585" t="s">
        <v>3528</v>
      </c>
      <c r="N3585" s="30">
        <v>1</v>
      </c>
      <c r="O3585" s="57">
        <v>1</v>
      </c>
      <c r="P3585" s="31">
        <v>1</v>
      </c>
    </row>
    <row r="3586" spans="13:16" x14ac:dyDescent="0.25">
      <c r="M3586" t="s">
        <v>3529</v>
      </c>
      <c r="N3586" s="30">
        <v>1</v>
      </c>
      <c r="O3586" s="57">
        <v>1</v>
      </c>
      <c r="P3586" s="31">
        <v>1</v>
      </c>
    </row>
    <row r="3587" spans="13:16" x14ac:dyDescent="0.25">
      <c r="M3587" t="s">
        <v>3530</v>
      </c>
      <c r="N3587" s="30">
        <v>1</v>
      </c>
      <c r="O3587" s="57">
        <v>1</v>
      </c>
      <c r="P3587" s="31">
        <v>1</v>
      </c>
    </row>
    <row r="3588" spans="13:16" x14ac:dyDescent="0.25">
      <c r="M3588" t="s">
        <v>3531</v>
      </c>
      <c r="N3588" s="30">
        <v>1</v>
      </c>
      <c r="O3588" s="57">
        <v>1</v>
      </c>
      <c r="P3588" s="31">
        <v>1</v>
      </c>
    </row>
    <row r="3589" spans="13:16" x14ac:dyDescent="0.25">
      <c r="M3589" t="s">
        <v>3532</v>
      </c>
      <c r="N3589" s="30">
        <v>1</v>
      </c>
      <c r="O3589" s="57">
        <v>1</v>
      </c>
      <c r="P3589" s="31">
        <v>0</v>
      </c>
    </row>
    <row r="3590" spans="13:16" x14ac:dyDescent="0.25">
      <c r="M3590" t="s">
        <v>3533</v>
      </c>
      <c r="N3590" s="30">
        <v>0</v>
      </c>
      <c r="O3590" s="57">
        <v>1</v>
      </c>
      <c r="P3590" s="31">
        <v>1</v>
      </c>
    </row>
    <row r="3591" spans="13:16" x14ac:dyDescent="0.25">
      <c r="M3591" t="s">
        <v>3534</v>
      </c>
      <c r="N3591" s="30">
        <v>1</v>
      </c>
      <c r="O3591" s="57">
        <v>1</v>
      </c>
      <c r="P3591" s="31">
        <v>1</v>
      </c>
    </row>
    <row r="3592" spans="13:16" x14ac:dyDescent="0.25">
      <c r="M3592" t="s">
        <v>3535</v>
      </c>
      <c r="N3592" s="30">
        <v>1</v>
      </c>
      <c r="O3592" s="57">
        <v>1</v>
      </c>
      <c r="P3592" s="31">
        <v>1</v>
      </c>
    </row>
    <row r="3593" spans="13:16" x14ac:dyDescent="0.25">
      <c r="M3593" t="s">
        <v>3536</v>
      </c>
      <c r="N3593" s="30">
        <v>1</v>
      </c>
      <c r="O3593" s="57">
        <v>1</v>
      </c>
      <c r="P3593" s="31">
        <v>1</v>
      </c>
    </row>
    <row r="3594" spans="13:16" x14ac:dyDescent="0.25">
      <c r="M3594" t="s">
        <v>3537</v>
      </c>
      <c r="N3594" s="30">
        <v>1</v>
      </c>
      <c r="O3594" s="57">
        <v>1</v>
      </c>
      <c r="P3594" s="31">
        <v>1</v>
      </c>
    </row>
    <row r="3595" spans="13:16" x14ac:dyDescent="0.25">
      <c r="M3595" t="s">
        <v>3538</v>
      </c>
      <c r="N3595" s="30">
        <v>1</v>
      </c>
      <c r="O3595" s="57">
        <v>1</v>
      </c>
      <c r="P3595" s="31">
        <v>1</v>
      </c>
    </row>
    <row r="3596" spans="13:16" x14ac:dyDescent="0.25">
      <c r="M3596" t="s">
        <v>3539</v>
      </c>
      <c r="N3596" s="30">
        <v>1</v>
      </c>
      <c r="O3596" s="57">
        <v>1</v>
      </c>
      <c r="P3596" s="31">
        <v>1</v>
      </c>
    </row>
    <row r="3597" spans="13:16" x14ac:dyDescent="0.25">
      <c r="M3597" t="s">
        <v>3540</v>
      </c>
      <c r="N3597" s="30">
        <v>1</v>
      </c>
      <c r="O3597" s="57">
        <v>1</v>
      </c>
      <c r="P3597" s="31">
        <v>1</v>
      </c>
    </row>
    <row r="3598" spans="13:16" x14ac:dyDescent="0.25">
      <c r="M3598" t="s">
        <v>3541</v>
      </c>
      <c r="N3598" s="30">
        <v>1</v>
      </c>
      <c r="O3598" s="57">
        <v>1</v>
      </c>
      <c r="P3598" s="31">
        <v>1</v>
      </c>
    </row>
    <row r="3599" spans="13:16" x14ac:dyDescent="0.25">
      <c r="M3599" t="s">
        <v>3542</v>
      </c>
      <c r="N3599" s="30">
        <v>1</v>
      </c>
      <c r="O3599" s="57">
        <v>1</v>
      </c>
      <c r="P3599" s="31">
        <v>1</v>
      </c>
    </row>
    <row r="3600" spans="13:16" x14ac:dyDescent="0.25">
      <c r="M3600" t="s">
        <v>3543</v>
      </c>
      <c r="N3600" s="30">
        <v>1</v>
      </c>
      <c r="O3600" s="57">
        <v>1</v>
      </c>
      <c r="P3600" s="31">
        <v>1</v>
      </c>
    </row>
    <row r="3601" spans="13:16" x14ac:dyDescent="0.25">
      <c r="M3601" t="s">
        <v>3544</v>
      </c>
      <c r="N3601" s="30">
        <v>1</v>
      </c>
      <c r="O3601" s="57">
        <v>1</v>
      </c>
      <c r="P3601" s="31">
        <v>1</v>
      </c>
    </row>
    <row r="3602" spans="13:16" x14ac:dyDescent="0.25">
      <c r="M3602" t="s">
        <v>3545</v>
      </c>
      <c r="N3602" s="30">
        <v>1</v>
      </c>
      <c r="O3602" s="57">
        <v>1</v>
      </c>
      <c r="P3602" s="31">
        <v>1</v>
      </c>
    </row>
    <row r="3603" spans="13:16" x14ac:dyDescent="0.25">
      <c r="M3603" t="s">
        <v>3546</v>
      </c>
      <c r="N3603" s="30">
        <v>1</v>
      </c>
      <c r="O3603" s="57">
        <v>1</v>
      </c>
      <c r="P3603" s="31">
        <v>1</v>
      </c>
    </row>
    <row r="3604" spans="13:16" x14ac:dyDescent="0.25">
      <c r="M3604" t="s">
        <v>3547</v>
      </c>
      <c r="N3604" s="30">
        <v>1</v>
      </c>
      <c r="O3604" s="57">
        <v>1</v>
      </c>
      <c r="P3604" s="31">
        <v>1</v>
      </c>
    </row>
    <row r="3605" spans="13:16" x14ac:dyDescent="0.25">
      <c r="M3605" t="s">
        <v>3548</v>
      </c>
      <c r="N3605" s="30">
        <v>1</v>
      </c>
      <c r="O3605" s="57">
        <v>1</v>
      </c>
      <c r="P3605" s="31">
        <v>1</v>
      </c>
    </row>
    <row r="3606" spans="13:16" x14ac:dyDescent="0.25">
      <c r="M3606" t="s">
        <v>3549</v>
      </c>
      <c r="N3606" s="30">
        <v>1</v>
      </c>
      <c r="O3606" s="57">
        <v>1</v>
      </c>
      <c r="P3606" s="31">
        <v>1</v>
      </c>
    </row>
    <row r="3607" spans="13:16" x14ac:dyDescent="0.25">
      <c r="M3607" t="s">
        <v>3550</v>
      </c>
      <c r="N3607" s="30">
        <v>1</v>
      </c>
      <c r="O3607" s="57">
        <v>1</v>
      </c>
      <c r="P3607" s="31">
        <v>0</v>
      </c>
    </row>
    <row r="3608" spans="13:16" x14ac:dyDescent="0.25">
      <c r="M3608" t="s">
        <v>3551</v>
      </c>
      <c r="N3608" s="30">
        <v>1</v>
      </c>
      <c r="O3608" s="57">
        <v>1</v>
      </c>
      <c r="P3608" s="31">
        <v>1</v>
      </c>
    </row>
    <row r="3609" spans="13:16" x14ac:dyDescent="0.25">
      <c r="M3609" t="s">
        <v>3552</v>
      </c>
      <c r="N3609" s="30">
        <v>1</v>
      </c>
      <c r="O3609" s="57">
        <v>1</v>
      </c>
      <c r="P3609" s="31">
        <v>1</v>
      </c>
    </row>
    <row r="3610" spans="13:16" x14ac:dyDescent="0.25">
      <c r="M3610" t="s">
        <v>3553</v>
      </c>
      <c r="N3610" s="30">
        <v>1</v>
      </c>
      <c r="O3610" s="57">
        <v>1</v>
      </c>
      <c r="P3610" s="31">
        <v>1</v>
      </c>
    </row>
    <row r="3611" spans="13:16" x14ac:dyDescent="0.25">
      <c r="M3611" t="s">
        <v>3554</v>
      </c>
      <c r="N3611" s="30">
        <v>1</v>
      </c>
      <c r="O3611" s="57">
        <v>1</v>
      </c>
      <c r="P3611" s="31">
        <v>1</v>
      </c>
    </row>
    <row r="3612" spans="13:16" x14ac:dyDescent="0.25">
      <c r="M3612" t="s">
        <v>3555</v>
      </c>
      <c r="N3612" s="30">
        <v>1</v>
      </c>
      <c r="O3612" s="57">
        <v>1</v>
      </c>
      <c r="P3612" s="31">
        <v>1</v>
      </c>
    </row>
    <row r="3613" spans="13:16" x14ac:dyDescent="0.25">
      <c r="M3613" t="s">
        <v>3556</v>
      </c>
      <c r="N3613" s="30">
        <v>1</v>
      </c>
      <c r="O3613" s="57">
        <v>1</v>
      </c>
      <c r="P3613" s="31">
        <v>1</v>
      </c>
    </row>
    <row r="3614" spans="13:16" x14ac:dyDescent="0.25">
      <c r="M3614" t="s">
        <v>3557</v>
      </c>
      <c r="N3614" s="30">
        <v>0</v>
      </c>
      <c r="O3614" s="57">
        <v>0</v>
      </c>
      <c r="P3614" s="31">
        <v>1</v>
      </c>
    </row>
    <row r="3615" spans="13:16" x14ac:dyDescent="0.25">
      <c r="M3615" t="s">
        <v>3558</v>
      </c>
      <c r="N3615" s="30">
        <v>1</v>
      </c>
      <c r="O3615" s="57">
        <v>1</v>
      </c>
      <c r="P3615" s="31">
        <v>1</v>
      </c>
    </row>
    <row r="3616" spans="13:16" x14ac:dyDescent="0.25">
      <c r="M3616" t="s">
        <v>3559</v>
      </c>
      <c r="N3616" s="30">
        <v>1</v>
      </c>
      <c r="O3616" s="57">
        <v>1</v>
      </c>
      <c r="P3616" s="31">
        <v>1</v>
      </c>
    </row>
    <row r="3617" spans="13:16" x14ac:dyDescent="0.25">
      <c r="M3617" t="s">
        <v>3560</v>
      </c>
      <c r="N3617" s="30">
        <v>1</v>
      </c>
      <c r="O3617" s="57">
        <v>1</v>
      </c>
      <c r="P3617" s="31">
        <v>1</v>
      </c>
    </row>
    <row r="3618" spans="13:16" x14ac:dyDescent="0.25">
      <c r="M3618" t="s">
        <v>3561</v>
      </c>
      <c r="N3618" s="30">
        <v>1</v>
      </c>
      <c r="O3618" s="57">
        <v>1</v>
      </c>
      <c r="P3618" s="31">
        <v>1</v>
      </c>
    </row>
    <row r="3619" spans="13:16" x14ac:dyDescent="0.25">
      <c r="M3619" t="s">
        <v>3562</v>
      </c>
      <c r="N3619" s="30">
        <v>1</v>
      </c>
      <c r="O3619" s="57">
        <v>1</v>
      </c>
      <c r="P3619" s="31">
        <v>1</v>
      </c>
    </row>
    <row r="3620" spans="13:16" x14ac:dyDescent="0.25">
      <c r="M3620" t="s">
        <v>3563</v>
      </c>
      <c r="N3620" s="30">
        <v>1</v>
      </c>
      <c r="O3620" s="57">
        <v>1</v>
      </c>
      <c r="P3620" s="31">
        <v>1</v>
      </c>
    </row>
    <row r="3621" spans="13:16" x14ac:dyDescent="0.25">
      <c r="M3621" t="s">
        <v>3564</v>
      </c>
      <c r="N3621" s="30">
        <v>1</v>
      </c>
      <c r="O3621" s="57">
        <v>1</v>
      </c>
      <c r="P3621" s="31">
        <v>1</v>
      </c>
    </row>
    <row r="3622" spans="13:16" x14ac:dyDescent="0.25">
      <c r="M3622" t="s">
        <v>3565</v>
      </c>
      <c r="N3622" s="30">
        <v>1</v>
      </c>
      <c r="O3622" s="57">
        <v>1</v>
      </c>
      <c r="P3622" s="31">
        <v>1</v>
      </c>
    </row>
    <row r="3623" spans="13:16" x14ac:dyDescent="0.25">
      <c r="M3623" t="s">
        <v>3566</v>
      </c>
      <c r="N3623" s="30">
        <v>1</v>
      </c>
      <c r="O3623" s="57">
        <v>1</v>
      </c>
      <c r="P3623" s="31">
        <v>1</v>
      </c>
    </row>
    <row r="3624" spans="13:16" x14ac:dyDescent="0.25">
      <c r="M3624" t="s">
        <v>3567</v>
      </c>
      <c r="N3624" s="30">
        <v>1</v>
      </c>
      <c r="O3624" s="57">
        <v>1</v>
      </c>
      <c r="P3624" s="31">
        <v>1</v>
      </c>
    </row>
    <row r="3625" spans="13:16" x14ac:dyDescent="0.25">
      <c r="M3625" t="s">
        <v>3568</v>
      </c>
      <c r="N3625" s="30">
        <v>1</v>
      </c>
      <c r="O3625" s="57">
        <v>1</v>
      </c>
      <c r="P3625" s="31">
        <v>1</v>
      </c>
    </row>
    <row r="3626" spans="13:16" x14ac:dyDescent="0.25">
      <c r="M3626" t="s">
        <v>3569</v>
      </c>
      <c r="N3626" s="30">
        <v>0</v>
      </c>
      <c r="O3626" s="57">
        <v>1</v>
      </c>
      <c r="P3626" s="31">
        <v>1</v>
      </c>
    </row>
    <row r="3627" spans="13:16" x14ac:dyDescent="0.25">
      <c r="M3627" t="s">
        <v>3570</v>
      </c>
      <c r="N3627" s="30">
        <v>1</v>
      </c>
      <c r="O3627" s="57">
        <v>1</v>
      </c>
      <c r="P3627" s="31">
        <v>1</v>
      </c>
    </row>
    <row r="3628" spans="13:16" x14ac:dyDescent="0.25">
      <c r="M3628" t="s">
        <v>3571</v>
      </c>
      <c r="N3628" s="30">
        <v>0</v>
      </c>
      <c r="O3628" s="57">
        <v>0</v>
      </c>
      <c r="P3628" s="31">
        <v>1</v>
      </c>
    </row>
    <row r="3629" spans="13:16" x14ac:dyDescent="0.25">
      <c r="M3629" t="s">
        <v>3572</v>
      </c>
      <c r="N3629" s="30">
        <v>1</v>
      </c>
      <c r="O3629" s="57">
        <v>1</v>
      </c>
      <c r="P3629" s="31">
        <v>1</v>
      </c>
    </row>
    <row r="3630" spans="13:16" x14ac:dyDescent="0.25">
      <c r="M3630" t="s">
        <v>3573</v>
      </c>
      <c r="N3630" s="30">
        <v>1</v>
      </c>
      <c r="O3630" s="57">
        <v>1</v>
      </c>
      <c r="P3630" s="31">
        <v>1</v>
      </c>
    </row>
    <row r="3631" spans="13:16" x14ac:dyDescent="0.25">
      <c r="M3631" t="s">
        <v>3574</v>
      </c>
      <c r="N3631" s="30">
        <v>1</v>
      </c>
      <c r="O3631" s="57">
        <v>1</v>
      </c>
      <c r="P3631" s="31">
        <v>1</v>
      </c>
    </row>
    <row r="3632" spans="13:16" x14ac:dyDescent="0.25">
      <c r="M3632" t="s">
        <v>3575</v>
      </c>
      <c r="N3632" s="30">
        <v>1</v>
      </c>
      <c r="O3632" s="57">
        <v>1</v>
      </c>
      <c r="P3632" s="31">
        <v>1</v>
      </c>
    </row>
    <row r="3633" spans="13:16" x14ac:dyDescent="0.25">
      <c r="M3633" t="s">
        <v>3576</v>
      </c>
      <c r="N3633" s="30">
        <v>1</v>
      </c>
      <c r="O3633" s="57">
        <v>1</v>
      </c>
      <c r="P3633" s="31">
        <v>0</v>
      </c>
    </row>
    <row r="3634" spans="13:16" x14ac:dyDescent="0.25">
      <c r="M3634" t="s">
        <v>3577</v>
      </c>
      <c r="N3634" s="30">
        <v>1</v>
      </c>
      <c r="O3634" s="57">
        <v>1</v>
      </c>
      <c r="P3634" s="31">
        <v>0</v>
      </c>
    </row>
    <row r="3635" spans="13:16" x14ac:dyDescent="0.25">
      <c r="M3635" t="s">
        <v>3578</v>
      </c>
      <c r="N3635" s="30">
        <v>1</v>
      </c>
      <c r="O3635" s="57">
        <v>1</v>
      </c>
      <c r="P3635" s="31">
        <v>1</v>
      </c>
    </row>
    <row r="3636" spans="13:16" x14ac:dyDescent="0.25">
      <c r="M3636" t="s">
        <v>3579</v>
      </c>
      <c r="N3636" s="30">
        <v>1</v>
      </c>
      <c r="O3636" s="57">
        <v>1</v>
      </c>
      <c r="P3636" s="31">
        <v>1</v>
      </c>
    </row>
    <row r="3637" spans="13:16" x14ac:dyDescent="0.25">
      <c r="M3637" t="s">
        <v>3580</v>
      </c>
      <c r="N3637" s="30">
        <v>1</v>
      </c>
      <c r="O3637" s="57">
        <v>1</v>
      </c>
      <c r="P3637" s="31">
        <v>1</v>
      </c>
    </row>
    <row r="3638" spans="13:16" x14ac:dyDescent="0.25">
      <c r="M3638" t="s">
        <v>3581</v>
      </c>
      <c r="N3638" s="30">
        <v>1</v>
      </c>
      <c r="O3638" s="57">
        <v>1</v>
      </c>
      <c r="P3638" s="31">
        <v>1</v>
      </c>
    </row>
    <row r="3639" spans="13:16" x14ac:dyDescent="0.25">
      <c r="M3639" t="s">
        <v>3582</v>
      </c>
      <c r="N3639" s="30">
        <v>1</v>
      </c>
      <c r="O3639" s="57">
        <v>1</v>
      </c>
      <c r="P3639" s="31">
        <v>1</v>
      </c>
    </row>
    <row r="3640" spans="13:16" x14ac:dyDescent="0.25">
      <c r="M3640" t="s">
        <v>3583</v>
      </c>
      <c r="N3640" s="30">
        <v>1</v>
      </c>
      <c r="O3640" s="57">
        <v>1</v>
      </c>
      <c r="P3640" s="31">
        <v>1</v>
      </c>
    </row>
    <row r="3641" spans="13:16" x14ac:dyDescent="0.25">
      <c r="M3641" t="s">
        <v>3584</v>
      </c>
      <c r="N3641" s="30">
        <v>1</v>
      </c>
      <c r="O3641" s="57">
        <v>1</v>
      </c>
      <c r="P3641" s="31">
        <v>1</v>
      </c>
    </row>
    <row r="3642" spans="13:16" x14ac:dyDescent="0.25">
      <c r="M3642" t="s">
        <v>3585</v>
      </c>
      <c r="N3642" s="30">
        <v>1</v>
      </c>
      <c r="O3642" s="57">
        <v>1</v>
      </c>
      <c r="P3642" s="31">
        <v>1</v>
      </c>
    </row>
    <row r="3643" spans="13:16" x14ac:dyDescent="0.25">
      <c r="M3643" t="s">
        <v>3586</v>
      </c>
      <c r="N3643" s="30">
        <v>1</v>
      </c>
      <c r="O3643" s="57">
        <v>1</v>
      </c>
      <c r="P3643" s="31">
        <v>1</v>
      </c>
    </row>
    <row r="3644" spans="13:16" x14ac:dyDescent="0.25">
      <c r="M3644" t="s">
        <v>3587</v>
      </c>
      <c r="N3644" s="30">
        <v>1</v>
      </c>
      <c r="O3644" s="57">
        <v>1</v>
      </c>
      <c r="P3644" s="31">
        <v>1</v>
      </c>
    </row>
    <row r="3645" spans="13:16" x14ac:dyDescent="0.25">
      <c r="M3645" t="s">
        <v>3588</v>
      </c>
      <c r="N3645" s="30">
        <v>1</v>
      </c>
      <c r="O3645" s="57">
        <v>1</v>
      </c>
      <c r="P3645" s="31">
        <v>1</v>
      </c>
    </row>
    <row r="3646" spans="13:16" x14ac:dyDescent="0.25">
      <c r="M3646" t="s">
        <v>3589</v>
      </c>
      <c r="N3646" s="30">
        <v>1</v>
      </c>
      <c r="O3646" s="57">
        <v>1</v>
      </c>
      <c r="P3646" s="31">
        <v>1</v>
      </c>
    </row>
    <row r="3647" spans="13:16" x14ac:dyDescent="0.25">
      <c r="M3647" t="s">
        <v>3590</v>
      </c>
      <c r="N3647" s="30">
        <v>1</v>
      </c>
      <c r="O3647" s="57">
        <v>1</v>
      </c>
      <c r="P3647" s="31">
        <v>1</v>
      </c>
    </row>
    <row r="3648" spans="13:16" x14ac:dyDescent="0.25">
      <c r="M3648" t="s">
        <v>3591</v>
      </c>
      <c r="N3648" s="30">
        <v>1</v>
      </c>
      <c r="O3648" s="57">
        <v>1</v>
      </c>
      <c r="P3648" s="31">
        <v>0</v>
      </c>
    </row>
    <row r="3649" spans="13:16" x14ac:dyDescent="0.25">
      <c r="M3649" t="s">
        <v>3592</v>
      </c>
      <c r="N3649" s="30">
        <v>1</v>
      </c>
      <c r="O3649" s="57">
        <v>1</v>
      </c>
      <c r="P3649" s="31">
        <v>1</v>
      </c>
    </row>
    <row r="3650" spans="13:16" x14ac:dyDescent="0.25">
      <c r="M3650" t="s">
        <v>3593</v>
      </c>
      <c r="N3650" s="30">
        <v>1</v>
      </c>
      <c r="O3650" s="57">
        <v>1</v>
      </c>
      <c r="P3650" s="31">
        <v>1</v>
      </c>
    </row>
    <row r="3651" spans="13:16" x14ac:dyDescent="0.25">
      <c r="M3651" t="s">
        <v>3594</v>
      </c>
      <c r="N3651" s="30">
        <v>1</v>
      </c>
      <c r="O3651" s="57">
        <v>1</v>
      </c>
      <c r="P3651" s="31">
        <v>1</v>
      </c>
    </row>
    <row r="3652" spans="13:16" x14ac:dyDescent="0.25">
      <c r="M3652" t="s">
        <v>3595</v>
      </c>
      <c r="N3652" s="30">
        <v>1</v>
      </c>
      <c r="O3652" s="57">
        <v>1</v>
      </c>
      <c r="P3652" s="31">
        <v>1</v>
      </c>
    </row>
    <row r="3653" spans="13:16" x14ac:dyDescent="0.25">
      <c r="M3653" t="s">
        <v>3596</v>
      </c>
      <c r="N3653" s="30">
        <v>1</v>
      </c>
      <c r="O3653" s="57">
        <v>1</v>
      </c>
      <c r="P3653" s="31">
        <v>1</v>
      </c>
    </row>
    <row r="3654" spans="13:16" x14ac:dyDescent="0.25">
      <c r="M3654" t="s">
        <v>3597</v>
      </c>
      <c r="N3654" s="30">
        <v>1</v>
      </c>
      <c r="O3654" s="57">
        <v>1</v>
      </c>
      <c r="P3654" s="31">
        <v>1</v>
      </c>
    </row>
    <row r="3655" spans="13:16" x14ac:dyDescent="0.25">
      <c r="M3655" t="s">
        <v>3598</v>
      </c>
      <c r="N3655" s="30">
        <v>1</v>
      </c>
      <c r="O3655" s="57">
        <v>1</v>
      </c>
      <c r="P3655" s="31">
        <v>1</v>
      </c>
    </row>
    <row r="3656" spans="13:16" x14ac:dyDescent="0.25">
      <c r="M3656" t="s">
        <v>3599</v>
      </c>
      <c r="N3656" s="30">
        <v>1</v>
      </c>
      <c r="O3656" s="57">
        <v>1</v>
      </c>
      <c r="P3656" s="31">
        <v>1</v>
      </c>
    </row>
    <row r="3657" spans="13:16" x14ac:dyDescent="0.25">
      <c r="M3657" t="s">
        <v>3600</v>
      </c>
      <c r="N3657" s="30">
        <v>1</v>
      </c>
      <c r="O3657" s="57">
        <v>1</v>
      </c>
      <c r="P3657" s="31">
        <v>1</v>
      </c>
    </row>
    <row r="3658" spans="13:16" x14ac:dyDescent="0.25">
      <c r="M3658" t="s">
        <v>3601</v>
      </c>
      <c r="N3658" s="30">
        <v>1</v>
      </c>
      <c r="O3658" s="57">
        <v>1</v>
      </c>
      <c r="P3658" s="31">
        <v>1</v>
      </c>
    </row>
    <row r="3659" spans="13:16" x14ac:dyDescent="0.25">
      <c r="M3659" t="s">
        <v>3602</v>
      </c>
      <c r="N3659" s="30">
        <v>1</v>
      </c>
      <c r="O3659" s="57">
        <v>1</v>
      </c>
      <c r="P3659" s="31">
        <v>1</v>
      </c>
    </row>
    <row r="3660" spans="13:16" x14ac:dyDescent="0.25">
      <c r="M3660" t="s">
        <v>3603</v>
      </c>
      <c r="N3660" s="30">
        <v>1</v>
      </c>
      <c r="O3660" s="57">
        <v>1</v>
      </c>
      <c r="P3660" s="31">
        <v>1</v>
      </c>
    </row>
    <row r="3661" spans="13:16" x14ac:dyDescent="0.25">
      <c r="M3661" t="s">
        <v>3604</v>
      </c>
      <c r="N3661" s="30">
        <v>1</v>
      </c>
      <c r="O3661" s="57">
        <v>1</v>
      </c>
      <c r="P3661" s="31">
        <v>1</v>
      </c>
    </row>
    <row r="3662" spans="13:16" x14ac:dyDescent="0.25">
      <c r="M3662" t="s">
        <v>3605</v>
      </c>
      <c r="N3662" s="30">
        <v>1</v>
      </c>
      <c r="O3662" s="57">
        <v>1</v>
      </c>
      <c r="P3662" s="31">
        <v>1</v>
      </c>
    </row>
    <row r="3663" spans="13:16" x14ac:dyDescent="0.25">
      <c r="M3663" t="s">
        <v>3606</v>
      </c>
      <c r="N3663" s="30">
        <v>1</v>
      </c>
      <c r="O3663" s="57">
        <v>1</v>
      </c>
      <c r="P3663" s="31">
        <v>1</v>
      </c>
    </row>
    <row r="3664" spans="13:16" x14ac:dyDescent="0.25">
      <c r="M3664" t="s">
        <v>3607</v>
      </c>
      <c r="N3664" s="30">
        <v>1</v>
      </c>
      <c r="O3664" s="57">
        <v>1</v>
      </c>
      <c r="P3664" s="31">
        <v>1</v>
      </c>
    </row>
    <row r="3665" spans="13:16" x14ac:dyDescent="0.25">
      <c r="M3665" t="s">
        <v>3608</v>
      </c>
      <c r="N3665" s="30">
        <v>1</v>
      </c>
      <c r="O3665" s="57">
        <v>1</v>
      </c>
      <c r="P3665" s="31">
        <v>1</v>
      </c>
    </row>
    <row r="3666" spans="13:16" x14ac:dyDescent="0.25">
      <c r="M3666" t="s">
        <v>3609</v>
      </c>
      <c r="N3666" s="30">
        <v>1</v>
      </c>
      <c r="O3666" s="57">
        <v>1</v>
      </c>
      <c r="P3666" s="31">
        <v>1</v>
      </c>
    </row>
    <row r="3667" spans="13:16" x14ac:dyDescent="0.25">
      <c r="M3667" t="s">
        <v>3610</v>
      </c>
      <c r="N3667" s="30">
        <v>1</v>
      </c>
      <c r="O3667" s="57">
        <v>1</v>
      </c>
      <c r="P3667" s="31">
        <v>1</v>
      </c>
    </row>
    <row r="3668" spans="13:16" x14ac:dyDescent="0.25">
      <c r="M3668" t="s">
        <v>3611</v>
      </c>
      <c r="N3668" s="30">
        <v>1</v>
      </c>
      <c r="O3668" s="57">
        <v>1</v>
      </c>
      <c r="P3668" s="31">
        <v>1</v>
      </c>
    </row>
    <row r="3669" spans="13:16" x14ac:dyDescent="0.25">
      <c r="M3669" t="s">
        <v>3612</v>
      </c>
      <c r="N3669" s="30">
        <v>1</v>
      </c>
      <c r="O3669" s="57">
        <v>1</v>
      </c>
      <c r="P3669" s="31">
        <v>1</v>
      </c>
    </row>
    <row r="3670" spans="13:16" x14ac:dyDescent="0.25">
      <c r="M3670" t="s">
        <v>3613</v>
      </c>
      <c r="N3670" s="30">
        <v>1</v>
      </c>
      <c r="O3670" s="57">
        <v>1</v>
      </c>
      <c r="P3670" s="31">
        <v>1</v>
      </c>
    </row>
    <row r="3671" spans="13:16" x14ac:dyDescent="0.25">
      <c r="M3671" t="s">
        <v>3614</v>
      </c>
      <c r="N3671" s="30">
        <v>1</v>
      </c>
      <c r="O3671" s="57">
        <v>0</v>
      </c>
      <c r="P3671" s="31">
        <v>1</v>
      </c>
    </row>
    <row r="3672" spans="13:16" x14ac:dyDescent="0.25">
      <c r="M3672" t="s">
        <v>3615</v>
      </c>
      <c r="N3672" s="30">
        <v>1</v>
      </c>
      <c r="O3672" s="57">
        <v>1</v>
      </c>
      <c r="P3672" s="31">
        <v>1</v>
      </c>
    </row>
    <row r="3673" spans="13:16" x14ac:dyDescent="0.25">
      <c r="M3673" t="s">
        <v>3616</v>
      </c>
      <c r="N3673" s="30">
        <v>1</v>
      </c>
      <c r="O3673" s="57">
        <v>1</v>
      </c>
      <c r="P3673" s="31">
        <v>1</v>
      </c>
    </row>
    <row r="3674" spans="13:16" x14ac:dyDescent="0.25">
      <c r="M3674" t="s">
        <v>3617</v>
      </c>
      <c r="N3674" s="30">
        <v>1</v>
      </c>
      <c r="O3674" s="57">
        <v>1</v>
      </c>
      <c r="P3674" s="31">
        <v>1</v>
      </c>
    </row>
    <row r="3675" spans="13:16" x14ac:dyDescent="0.25">
      <c r="M3675" t="s">
        <v>3618</v>
      </c>
      <c r="N3675" s="30">
        <v>1</v>
      </c>
      <c r="O3675" s="57">
        <v>0</v>
      </c>
      <c r="P3675" s="31">
        <v>1</v>
      </c>
    </row>
    <row r="3676" spans="13:16" x14ac:dyDescent="0.25">
      <c r="M3676" t="s">
        <v>3619</v>
      </c>
      <c r="N3676" s="30">
        <v>1</v>
      </c>
      <c r="O3676" s="57">
        <v>1</v>
      </c>
      <c r="P3676" s="31">
        <v>1</v>
      </c>
    </row>
    <row r="3677" spans="13:16" x14ac:dyDescent="0.25">
      <c r="M3677" t="s">
        <v>3620</v>
      </c>
      <c r="N3677" s="30">
        <v>1</v>
      </c>
      <c r="O3677" s="57">
        <v>1</v>
      </c>
      <c r="P3677" s="31">
        <v>1</v>
      </c>
    </row>
    <row r="3678" spans="13:16" x14ac:dyDescent="0.25">
      <c r="M3678" t="s">
        <v>3621</v>
      </c>
      <c r="N3678" s="30">
        <v>1</v>
      </c>
      <c r="O3678" s="57">
        <v>1</v>
      </c>
      <c r="P3678" s="31">
        <v>1</v>
      </c>
    </row>
    <row r="3679" spans="13:16" x14ac:dyDescent="0.25">
      <c r="M3679" t="s">
        <v>3622</v>
      </c>
      <c r="N3679" s="30">
        <v>1</v>
      </c>
      <c r="O3679" s="57">
        <v>1</v>
      </c>
      <c r="P3679" s="31">
        <v>1</v>
      </c>
    </row>
    <row r="3680" spans="13:16" x14ac:dyDescent="0.25">
      <c r="M3680" t="s">
        <v>3623</v>
      </c>
      <c r="N3680" s="30">
        <v>1</v>
      </c>
      <c r="O3680" s="57">
        <v>1</v>
      </c>
      <c r="P3680" s="31">
        <v>1</v>
      </c>
    </row>
    <row r="3681" spans="13:16" x14ac:dyDescent="0.25">
      <c r="M3681" t="s">
        <v>3624</v>
      </c>
      <c r="N3681" s="30">
        <v>1</v>
      </c>
      <c r="O3681" s="57">
        <v>1</v>
      </c>
      <c r="P3681" s="31">
        <v>1</v>
      </c>
    </row>
    <row r="3682" spans="13:16" x14ac:dyDescent="0.25">
      <c r="M3682" t="s">
        <v>3625</v>
      </c>
      <c r="N3682" s="30">
        <v>1</v>
      </c>
      <c r="O3682" s="57">
        <v>1</v>
      </c>
      <c r="P3682" s="31">
        <v>1</v>
      </c>
    </row>
    <row r="3683" spans="13:16" x14ac:dyDescent="0.25">
      <c r="M3683" t="s">
        <v>3626</v>
      </c>
      <c r="N3683" s="30">
        <v>1</v>
      </c>
      <c r="O3683" s="57">
        <v>1</v>
      </c>
      <c r="P3683" s="31">
        <v>1</v>
      </c>
    </row>
    <row r="3684" spans="13:16" x14ac:dyDescent="0.25">
      <c r="M3684" t="s">
        <v>3627</v>
      </c>
      <c r="N3684" s="30">
        <v>1</v>
      </c>
      <c r="O3684" s="57">
        <v>1</v>
      </c>
      <c r="P3684" s="31">
        <v>1</v>
      </c>
    </row>
    <row r="3685" spans="13:16" x14ac:dyDescent="0.25">
      <c r="M3685" t="s">
        <v>3628</v>
      </c>
      <c r="N3685" s="30">
        <v>1</v>
      </c>
      <c r="O3685" s="57">
        <v>1</v>
      </c>
      <c r="P3685" s="31">
        <v>1</v>
      </c>
    </row>
    <row r="3686" spans="13:16" x14ac:dyDescent="0.25">
      <c r="M3686" t="s">
        <v>3629</v>
      </c>
      <c r="N3686" s="30">
        <v>1</v>
      </c>
      <c r="O3686" s="57">
        <v>1</v>
      </c>
      <c r="P3686" s="31">
        <v>1</v>
      </c>
    </row>
    <row r="3687" spans="13:16" x14ac:dyDescent="0.25">
      <c r="M3687" t="s">
        <v>3630</v>
      </c>
      <c r="N3687" s="30">
        <v>1</v>
      </c>
      <c r="O3687" s="57">
        <v>1</v>
      </c>
      <c r="P3687" s="31">
        <v>1</v>
      </c>
    </row>
    <row r="3688" spans="13:16" x14ac:dyDescent="0.25">
      <c r="M3688" t="s">
        <v>3631</v>
      </c>
      <c r="N3688" s="30">
        <v>1</v>
      </c>
      <c r="O3688" s="57">
        <v>1</v>
      </c>
      <c r="P3688" s="31">
        <v>1</v>
      </c>
    </row>
    <row r="3689" spans="13:16" x14ac:dyDescent="0.25">
      <c r="M3689" t="s">
        <v>3632</v>
      </c>
      <c r="N3689" s="30">
        <v>1</v>
      </c>
      <c r="O3689" s="57">
        <v>1</v>
      </c>
      <c r="P3689" s="31">
        <v>1</v>
      </c>
    </row>
    <row r="3690" spans="13:16" x14ac:dyDescent="0.25">
      <c r="M3690" t="s">
        <v>3633</v>
      </c>
      <c r="N3690" s="30">
        <v>1</v>
      </c>
      <c r="O3690" s="57">
        <v>1</v>
      </c>
      <c r="P3690" s="31">
        <v>1</v>
      </c>
    </row>
    <row r="3691" spans="13:16" x14ac:dyDescent="0.25">
      <c r="M3691" t="s">
        <v>3634</v>
      </c>
      <c r="N3691" s="30">
        <v>1</v>
      </c>
      <c r="O3691" s="57">
        <v>1</v>
      </c>
      <c r="P3691" s="31">
        <v>1</v>
      </c>
    </row>
    <row r="3692" spans="13:16" x14ac:dyDescent="0.25">
      <c r="M3692" t="s">
        <v>3635</v>
      </c>
      <c r="N3692" s="30">
        <v>1</v>
      </c>
      <c r="O3692" s="57">
        <v>1</v>
      </c>
      <c r="P3692" s="31">
        <v>1</v>
      </c>
    </row>
    <row r="3693" spans="13:16" x14ac:dyDescent="0.25">
      <c r="M3693" t="s">
        <v>3636</v>
      </c>
      <c r="N3693" s="30">
        <v>1</v>
      </c>
      <c r="O3693" s="57">
        <v>1</v>
      </c>
      <c r="P3693" s="31">
        <v>1</v>
      </c>
    </row>
    <row r="3694" spans="13:16" x14ac:dyDescent="0.25">
      <c r="M3694" t="s">
        <v>3637</v>
      </c>
      <c r="N3694" s="30">
        <v>1</v>
      </c>
      <c r="O3694" s="57">
        <v>1</v>
      </c>
      <c r="P3694" s="31">
        <v>1</v>
      </c>
    </row>
    <row r="3695" spans="13:16" x14ac:dyDescent="0.25">
      <c r="M3695" t="s">
        <v>3638</v>
      </c>
      <c r="N3695" s="30">
        <v>1</v>
      </c>
      <c r="O3695" s="57">
        <v>1</v>
      </c>
      <c r="P3695" s="31">
        <v>1</v>
      </c>
    </row>
    <row r="3696" spans="13:16" x14ac:dyDescent="0.25">
      <c r="M3696" t="s">
        <v>3639</v>
      </c>
      <c r="N3696" s="30">
        <v>1</v>
      </c>
      <c r="O3696" s="57">
        <v>1</v>
      </c>
      <c r="P3696" s="31">
        <v>1</v>
      </c>
    </row>
    <row r="3697" spans="13:16" x14ac:dyDescent="0.25">
      <c r="M3697" t="s">
        <v>3640</v>
      </c>
      <c r="N3697" s="30">
        <v>1</v>
      </c>
      <c r="O3697" s="57">
        <v>1</v>
      </c>
      <c r="P3697" s="31">
        <v>1</v>
      </c>
    </row>
    <row r="3698" spans="13:16" x14ac:dyDescent="0.25">
      <c r="M3698" t="s">
        <v>3641</v>
      </c>
      <c r="N3698" s="30">
        <v>1</v>
      </c>
      <c r="O3698" s="57">
        <v>1</v>
      </c>
      <c r="P3698" s="31">
        <v>1</v>
      </c>
    </row>
    <row r="3699" spans="13:16" x14ac:dyDescent="0.25">
      <c r="M3699" t="s">
        <v>3642</v>
      </c>
      <c r="N3699" s="30">
        <v>1</v>
      </c>
      <c r="O3699" s="57">
        <v>1</v>
      </c>
      <c r="P3699" s="31">
        <v>1</v>
      </c>
    </row>
    <row r="3700" spans="13:16" x14ac:dyDescent="0.25">
      <c r="M3700" t="s">
        <v>3643</v>
      </c>
      <c r="N3700" s="30">
        <v>1</v>
      </c>
      <c r="O3700" s="57">
        <v>1</v>
      </c>
      <c r="P3700" s="31">
        <v>1</v>
      </c>
    </row>
    <row r="3701" spans="13:16" x14ac:dyDescent="0.25">
      <c r="M3701" t="s">
        <v>3644</v>
      </c>
      <c r="N3701" s="30">
        <v>1</v>
      </c>
      <c r="O3701" s="57">
        <v>1</v>
      </c>
      <c r="P3701" s="31">
        <v>1</v>
      </c>
    </row>
    <row r="3702" spans="13:16" x14ac:dyDescent="0.25">
      <c r="M3702" t="s">
        <v>3645</v>
      </c>
      <c r="N3702" s="30">
        <v>1</v>
      </c>
      <c r="O3702" s="57">
        <v>1</v>
      </c>
      <c r="P3702" s="31">
        <v>1</v>
      </c>
    </row>
    <row r="3703" spans="13:16" x14ac:dyDescent="0.25">
      <c r="M3703" t="s">
        <v>3646</v>
      </c>
      <c r="N3703" s="30">
        <v>1</v>
      </c>
      <c r="O3703" s="57">
        <v>1</v>
      </c>
      <c r="P3703" s="31">
        <v>1</v>
      </c>
    </row>
    <row r="3704" spans="13:16" x14ac:dyDescent="0.25">
      <c r="M3704" t="s">
        <v>3647</v>
      </c>
      <c r="N3704" s="30">
        <v>1</v>
      </c>
      <c r="O3704" s="57">
        <v>0</v>
      </c>
      <c r="P3704" s="31">
        <v>1</v>
      </c>
    </row>
    <row r="3705" spans="13:16" x14ac:dyDescent="0.25">
      <c r="M3705" t="s">
        <v>3648</v>
      </c>
      <c r="N3705" s="30">
        <v>1</v>
      </c>
      <c r="O3705" s="57">
        <v>1</v>
      </c>
      <c r="P3705" s="31">
        <v>1</v>
      </c>
    </row>
    <row r="3706" spans="13:16" x14ac:dyDescent="0.25">
      <c r="M3706" t="s">
        <v>3649</v>
      </c>
      <c r="N3706" s="30">
        <v>1</v>
      </c>
      <c r="O3706" s="57">
        <v>1</v>
      </c>
      <c r="P3706" s="31">
        <v>1</v>
      </c>
    </row>
    <row r="3707" spans="13:16" x14ac:dyDescent="0.25">
      <c r="M3707" t="s">
        <v>3650</v>
      </c>
      <c r="N3707" s="30">
        <v>1</v>
      </c>
      <c r="O3707" s="57">
        <v>1</v>
      </c>
      <c r="P3707" s="31">
        <v>0</v>
      </c>
    </row>
    <row r="3708" spans="13:16" x14ac:dyDescent="0.25">
      <c r="M3708" t="s">
        <v>3651</v>
      </c>
      <c r="N3708" s="30">
        <v>1</v>
      </c>
      <c r="O3708" s="57">
        <v>1</v>
      </c>
      <c r="P3708" s="31">
        <v>1</v>
      </c>
    </row>
    <row r="3709" spans="13:16" x14ac:dyDescent="0.25">
      <c r="M3709" t="s">
        <v>3652</v>
      </c>
      <c r="N3709" s="30">
        <v>1</v>
      </c>
      <c r="O3709" s="57">
        <v>0</v>
      </c>
      <c r="P3709" s="31">
        <v>1</v>
      </c>
    </row>
    <row r="3710" spans="13:16" x14ac:dyDescent="0.25">
      <c r="M3710" t="s">
        <v>3653</v>
      </c>
      <c r="N3710" s="30">
        <v>1</v>
      </c>
      <c r="O3710" s="57">
        <v>1</v>
      </c>
      <c r="P3710" s="31">
        <v>1</v>
      </c>
    </row>
    <row r="3711" spans="13:16" x14ac:dyDescent="0.25">
      <c r="M3711" t="s">
        <v>3654</v>
      </c>
      <c r="N3711" s="30">
        <v>1</v>
      </c>
      <c r="O3711" s="57">
        <v>1</v>
      </c>
      <c r="P3711" s="31">
        <v>1</v>
      </c>
    </row>
    <row r="3712" spans="13:16" x14ac:dyDescent="0.25">
      <c r="M3712" t="s">
        <v>3655</v>
      </c>
      <c r="N3712" s="30">
        <v>1</v>
      </c>
      <c r="O3712" s="57">
        <v>1</v>
      </c>
      <c r="P3712" s="31">
        <v>1</v>
      </c>
    </row>
    <row r="3713" spans="13:16" x14ac:dyDescent="0.25">
      <c r="M3713" t="s">
        <v>3656</v>
      </c>
      <c r="N3713" s="30">
        <v>1</v>
      </c>
      <c r="O3713" s="57">
        <v>1</v>
      </c>
      <c r="P3713" s="31">
        <v>1</v>
      </c>
    </row>
    <row r="3714" spans="13:16" x14ac:dyDescent="0.25">
      <c r="M3714" t="s">
        <v>3657</v>
      </c>
      <c r="N3714" s="30">
        <v>1</v>
      </c>
      <c r="O3714" s="57">
        <v>1</v>
      </c>
      <c r="P3714" s="31">
        <v>1</v>
      </c>
    </row>
    <row r="3715" spans="13:16" x14ac:dyDescent="0.25">
      <c r="M3715" t="s">
        <v>3658</v>
      </c>
      <c r="N3715" s="30">
        <v>1</v>
      </c>
      <c r="O3715" s="57">
        <v>1</v>
      </c>
      <c r="P3715" s="31">
        <v>1</v>
      </c>
    </row>
    <row r="3716" spans="13:16" x14ac:dyDescent="0.25">
      <c r="M3716" t="s">
        <v>3659</v>
      </c>
      <c r="N3716" s="30">
        <v>1</v>
      </c>
      <c r="O3716" s="57">
        <v>1</v>
      </c>
      <c r="P3716" s="31">
        <v>1</v>
      </c>
    </row>
    <row r="3717" spans="13:16" x14ac:dyDescent="0.25">
      <c r="M3717" t="s">
        <v>3660</v>
      </c>
      <c r="N3717" s="30">
        <v>1</v>
      </c>
      <c r="O3717" s="57">
        <v>1</v>
      </c>
      <c r="P3717" s="31">
        <v>1</v>
      </c>
    </row>
    <row r="3718" spans="13:16" x14ac:dyDescent="0.25">
      <c r="M3718" t="s">
        <v>3661</v>
      </c>
      <c r="N3718" s="30">
        <v>1</v>
      </c>
      <c r="O3718" s="57">
        <v>1</v>
      </c>
      <c r="P3718" s="31">
        <v>1</v>
      </c>
    </row>
    <row r="3719" spans="13:16" x14ac:dyDescent="0.25">
      <c r="M3719" t="s">
        <v>3662</v>
      </c>
      <c r="N3719" s="30">
        <v>1</v>
      </c>
      <c r="O3719" s="57">
        <v>0</v>
      </c>
      <c r="P3719" s="31">
        <v>1</v>
      </c>
    </row>
    <row r="3720" spans="13:16" x14ac:dyDescent="0.25">
      <c r="M3720" t="s">
        <v>3663</v>
      </c>
      <c r="N3720" s="30">
        <v>1</v>
      </c>
      <c r="O3720" s="57">
        <v>1</v>
      </c>
      <c r="P3720" s="31">
        <v>1</v>
      </c>
    </row>
    <row r="3721" spans="13:16" x14ac:dyDescent="0.25">
      <c r="M3721" t="s">
        <v>3664</v>
      </c>
      <c r="N3721" s="30">
        <v>1</v>
      </c>
      <c r="O3721" s="57">
        <v>1</v>
      </c>
      <c r="P3721" s="31">
        <v>1</v>
      </c>
    </row>
    <row r="3722" spans="13:16" x14ac:dyDescent="0.25">
      <c r="M3722" t="s">
        <v>3665</v>
      </c>
      <c r="N3722" s="30">
        <v>1</v>
      </c>
      <c r="O3722" s="57">
        <v>1</v>
      </c>
      <c r="P3722" s="31">
        <v>1</v>
      </c>
    </row>
    <row r="3723" spans="13:16" x14ac:dyDescent="0.25">
      <c r="M3723" t="s">
        <v>3666</v>
      </c>
      <c r="N3723" s="30">
        <v>0</v>
      </c>
      <c r="O3723" s="57">
        <v>1</v>
      </c>
      <c r="P3723" s="31">
        <v>1</v>
      </c>
    </row>
    <row r="3724" spans="13:16" x14ac:dyDescent="0.25">
      <c r="M3724" t="s">
        <v>3667</v>
      </c>
      <c r="N3724" s="30">
        <v>1</v>
      </c>
      <c r="O3724" s="57">
        <v>1</v>
      </c>
      <c r="P3724" s="31">
        <v>1</v>
      </c>
    </row>
    <row r="3725" spans="13:16" x14ac:dyDescent="0.25">
      <c r="M3725" t="s">
        <v>3668</v>
      </c>
      <c r="N3725" s="30">
        <v>1</v>
      </c>
      <c r="O3725" s="57">
        <v>1</v>
      </c>
      <c r="P3725" s="31">
        <v>1</v>
      </c>
    </row>
    <row r="3726" spans="13:16" x14ac:dyDescent="0.25">
      <c r="M3726" t="s">
        <v>3669</v>
      </c>
      <c r="N3726" s="30">
        <v>1</v>
      </c>
      <c r="O3726" s="57">
        <v>1</v>
      </c>
      <c r="P3726" s="31">
        <v>1</v>
      </c>
    </row>
    <row r="3727" spans="13:16" x14ac:dyDescent="0.25">
      <c r="M3727" t="s">
        <v>3670</v>
      </c>
      <c r="N3727" s="30">
        <v>1</v>
      </c>
      <c r="O3727" s="57">
        <v>1</v>
      </c>
      <c r="P3727" s="31">
        <v>1</v>
      </c>
    </row>
    <row r="3728" spans="13:16" x14ac:dyDescent="0.25">
      <c r="M3728" t="s">
        <v>3671</v>
      </c>
      <c r="N3728" s="30">
        <v>1</v>
      </c>
      <c r="O3728" s="57">
        <v>1</v>
      </c>
      <c r="P3728" s="31">
        <v>1</v>
      </c>
    </row>
    <row r="3729" spans="13:16" x14ac:dyDescent="0.25">
      <c r="M3729" t="s">
        <v>3672</v>
      </c>
      <c r="N3729" s="30">
        <v>1</v>
      </c>
      <c r="O3729" s="57">
        <v>1</v>
      </c>
      <c r="P3729" s="31">
        <v>1</v>
      </c>
    </row>
    <row r="3730" spans="13:16" x14ac:dyDescent="0.25">
      <c r="M3730" t="s">
        <v>3673</v>
      </c>
      <c r="N3730" s="30">
        <v>0</v>
      </c>
      <c r="O3730" s="57">
        <v>1</v>
      </c>
      <c r="P3730" s="31">
        <v>1</v>
      </c>
    </row>
    <row r="3731" spans="13:16" x14ac:dyDescent="0.25">
      <c r="M3731" t="s">
        <v>3674</v>
      </c>
      <c r="N3731" s="30">
        <v>1</v>
      </c>
      <c r="O3731" s="57">
        <v>1</v>
      </c>
      <c r="P3731" s="31">
        <v>1</v>
      </c>
    </row>
    <row r="3732" spans="13:16" x14ac:dyDescent="0.25">
      <c r="M3732" t="s">
        <v>3675</v>
      </c>
      <c r="N3732" s="30">
        <v>1</v>
      </c>
      <c r="O3732" s="57">
        <v>1</v>
      </c>
      <c r="P3732" s="31">
        <v>1</v>
      </c>
    </row>
    <row r="3733" spans="13:16" x14ac:dyDescent="0.25">
      <c r="M3733" t="s">
        <v>3676</v>
      </c>
      <c r="N3733" s="30">
        <v>1</v>
      </c>
      <c r="O3733" s="57">
        <v>1</v>
      </c>
      <c r="P3733" s="31">
        <v>1</v>
      </c>
    </row>
    <row r="3734" spans="13:16" x14ac:dyDescent="0.25">
      <c r="M3734" t="s">
        <v>3677</v>
      </c>
      <c r="N3734" s="30">
        <v>1</v>
      </c>
      <c r="O3734" s="57">
        <v>1</v>
      </c>
      <c r="P3734" s="31">
        <v>1</v>
      </c>
    </row>
    <row r="3735" spans="13:16" x14ac:dyDescent="0.25">
      <c r="M3735" t="s">
        <v>3678</v>
      </c>
      <c r="N3735" s="30">
        <v>1</v>
      </c>
      <c r="O3735" s="57">
        <v>1</v>
      </c>
      <c r="P3735" s="31">
        <v>1</v>
      </c>
    </row>
    <row r="3736" spans="13:16" x14ac:dyDescent="0.25">
      <c r="M3736" t="s">
        <v>3679</v>
      </c>
      <c r="N3736" s="30">
        <v>1</v>
      </c>
      <c r="O3736" s="57">
        <v>1</v>
      </c>
      <c r="P3736" s="31">
        <v>0</v>
      </c>
    </row>
    <row r="3737" spans="13:16" x14ac:dyDescent="0.25">
      <c r="M3737" t="s">
        <v>3680</v>
      </c>
      <c r="N3737" s="30">
        <v>1</v>
      </c>
      <c r="O3737" s="57">
        <v>1</v>
      </c>
      <c r="P3737" s="31">
        <v>1</v>
      </c>
    </row>
    <row r="3738" spans="13:16" x14ac:dyDescent="0.25">
      <c r="M3738" t="s">
        <v>3681</v>
      </c>
      <c r="N3738" s="30">
        <v>1</v>
      </c>
      <c r="O3738" s="57">
        <v>1</v>
      </c>
      <c r="P3738" s="31">
        <v>1</v>
      </c>
    </row>
    <row r="3739" spans="13:16" x14ac:dyDescent="0.25">
      <c r="M3739" t="s">
        <v>3682</v>
      </c>
      <c r="N3739" s="30">
        <v>1</v>
      </c>
      <c r="O3739" s="57">
        <v>1</v>
      </c>
      <c r="P3739" s="31">
        <v>1</v>
      </c>
    </row>
    <row r="3740" spans="13:16" x14ac:dyDescent="0.25">
      <c r="M3740" t="s">
        <v>3683</v>
      </c>
      <c r="N3740" s="30">
        <v>1</v>
      </c>
      <c r="O3740" s="57">
        <v>1</v>
      </c>
      <c r="P3740" s="31">
        <v>1</v>
      </c>
    </row>
    <row r="3741" spans="13:16" x14ac:dyDescent="0.25">
      <c r="M3741" t="s">
        <v>3684</v>
      </c>
      <c r="N3741" s="30">
        <v>1</v>
      </c>
      <c r="O3741" s="57">
        <v>1</v>
      </c>
      <c r="P3741" s="31">
        <v>1</v>
      </c>
    </row>
    <row r="3742" spans="13:16" x14ac:dyDescent="0.25">
      <c r="M3742" t="s">
        <v>3685</v>
      </c>
      <c r="N3742" s="30">
        <v>1</v>
      </c>
      <c r="O3742" s="57">
        <v>1</v>
      </c>
      <c r="P3742" s="31">
        <v>1</v>
      </c>
    </row>
    <row r="3743" spans="13:16" x14ac:dyDescent="0.25">
      <c r="M3743" t="s">
        <v>3686</v>
      </c>
      <c r="N3743" s="30">
        <v>1</v>
      </c>
      <c r="O3743" s="57">
        <v>1</v>
      </c>
      <c r="P3743" s="31">
        <v>1</v>
      </c>
    </row>
    <row r="3744" spans="13:16" x14ac:dyDescent="0.25">
      <c r="M3744" t="s">
        <v>3687</v>
      </c>
      <c r="N3744" s="30">
        <v>1</v>
      </c>
      <c r="O3744" s="57">
        <v>1</v>
      </c>
      <c r="P3744" s="31">
        <v>1</v>
      </c>
    </row>
    <row r="3745" spans="13:16" x14ac:dyDescent="0.25">
      <c r="M3745" t="s">
        <v>3688</v>
      </c>
      <c r="N3745" s="30">
        <v>1</v>
      </c>
      <c r="O3745" s="57">
        <v>1</v>
      </c>
      <c r="P3745" s="31">
        <v>1</v>
      </c>
    </row>
    <row r="3746" spans="13:16" x14ac:dyDescent="0.25">
      <c r="M3746" t="s">
        <v>3689</v>
      </c>
      <c r="N3746" s="30">
        <v>1</v>
      </c>
      <c r="O3746" s="57">
        <v>1</v>
      </c>
      <c r="P3746" s="31">
        <v>1</v>
      </c>
    </row>
    <row r="3747" spans="13:16" x14ac:dyDescent="0.25">
      <c r="M3747" t="s">
        <v>3690</v>
      </c>
      <c r="N3747" s="30">
        <v>1</v>
      </c>
      <c r="O3747" s="57">
        <v>1</v>
      </c>
      <c r="P3747" s="31">
        <v>1</v>
      </c>
    </row>
    <row r="3748" spans="13:16" x14ac:dyDescent="0.25">
      <c r="M3748" t="s">
        <v>3691</v>
      </c>
      <c r="N3748" s="30">
        <v>1</v>
      </c>
      <c r="O3748" s="57">
        <v>1</v>
      </c>
      <c r="P3748" s="31">
        <v>1</v>
      </c>
    </row>
    <row r="3749" spans="13:16" x14ac:dyDescent="0.25">
      <c r="M3749" t="s">
        <v>3692</v>
      </c>
      <c r="N3749" s="30">
        <v>1</v>
      </c>
      <c r="O3749" s="57">
        <v>1</v>
      </c>
      <c r="P3749" s="31">
        <v>1</v>
      </c>
    </row>
    <row r="3750" spans="13:16" x14ac:dyDescent="0.25">
      <c r="M3750" t="s">
        <v>3693</v>
      </c>
      <c r="N3750" s="30">
        <v>1</v>
      </c>
      <c r="O3750" s="57">
        <v>1</v>
      </c>
      <c r="P3750" s="31">
        <v>1</v>
      </c>
    </row>
    <row r="3751" spans="13:16" x14ac:dyDescent="0.25">
      <c r="M3751" t="s">
        <v>3694</v>
      </c>
      <c r="N3751" s="30">
        <v>1</v>
      </c>
      <c r="O3751" s="57">
        <v>1</v>
      </c>
      <c r="P3751" s="31">
        <v>1</v>
      </c>
    </row>
    <row r="3752" spans="13:16" x14ac:dyDescent="0.25">
      <c r="M3752" t="s">
        <v>3695</v>
      </c>
      <c r="N3752" s="30">
        <v>1</v>
      </c>
      <c r="O3752" s="57">
        <v>1</v>
      </c>
      <c r="P3752" s="31">
        <v>1</v>
      </c>
    </row>
    <row r="3753" spans="13:16" x14ac:dyDescent="0.25">
      <c r="M3753" t="s">
        <v>3696</v>
      </c>
      <c r="N3753" s="30">
        <v>1</v>
      </c>
      <c r="O3753" s="57">
        <v>1</v>
      </c>
      <c r="P3753" s="31">
        <v>1</v>
      </c>
    </row>
    <row r="3754" spans="13:16" x14ac:dyDescent="0.25">
      <c r="M3754" t="s">
        <v>3697</v>
      </c>
      <c r="N3754" s="30">
        <v>1</v>
      </c>
      <c r="O3754" s="57">
        <v>1</v>
      </c>
      <c r="P3754" s="31">
        <v>1</v>
      </c>
    </row>
    <row r="3755" spans="13:16" x14ac:dyDescent="0.25">
      <c r="M3755" t="s">
        <v>3698</v>
      </c>
      <c r="N3755" s="30">
        <v>1</v>
      </c>
      <c r="O3755" s="57">
        <v>1</v>
      </c>
      <c r="P3755" s="31">
        <v>1</v>
      </c>
    </row>
    <row r="3756" spans="13:16" x14ac:dyDescent="0.25">
      <c r="M3756" t="s">
        <v>3699</v>
      </c>
      <c r="N3756" s="30">
        <v>1</v>
      </c>
      <c r="O3756" s="57">
        <v>1</v>
      </c>
      <c r="P3756" s="31">
        <v>1</v>
      </c>
    </row>
    <row r="3757" spans="13:16" x14ac:dyDescent="0.25">
      <c r="M3757" t="s">
        <v>3700</v>
      </c>
      <c r="N3757" s="30">
        <v>1</v>
      </c>
      <c r="O3757" s="57">
        <v>1</v>
      </c>
      <c r="P3757" s="31">
        <v>1</v>
      </c>
    </row>
    <row r="3758" spans="13:16" x14ac:dyDescent="0.25">
      <c r="M3758" t="s">
        <v>3701</v>
      </c>
      <c r="N3758" s="30">
        <v>1</v>
      </c>
      <c r="O3758" s="57">
        <v>1</v>
      </c>
      <c r="P3758" s="31">
        <v>1</v>
      </c>
    </row>
    <row r="3759" spans="13:16" x14ac:dyDescent="0.25">
      <c r="M3759" t="s">
        <v>3702</v>
      </c>
      <c r="N3759" s="30">
        <v>1</v>
      </c>
      <c r="O3759" s="57">
        <v>1</v>
      </c>
      <c r="P3759" s="31">
        <v>1</v>
      </c>
    </row>
    <row r="3760" spans="13:16" x14ac:dyDescent="0.25">
      <c r="M3760" t="s">
        <v>3703</v>
      </c>
      <c r="N3760" s="30">
        <v>1</v>
      </c>
      <c r="O3760" s="57">
        <v>1</v>
      </c>
      <c r="P3760" s="31">
        <v>1</v>
      </c>
    </row>
    <row r="3761" spans="13:16" x14ac:dyDescent="0.25">
      <c r="M3761" t="s">
        <v>3704</v>
      </c>
      <c r="N3761" s="30">
        <v>1</v>
      </c>
      <c r="O3761" s="57">
        <v>1</v>
      </c>
      <c r="P3761" s="31">
        <v>1</v>
      </c>
    </row>
    <row r="3762" spans="13:16" x14ac:dyDescent="0.25">
      <c r="M3762" t="s">
        <v>3705</v>
      </c>
      <c r="N3762" s="30">
        <v>1</v>
      </c>
      <c r="O3762" s="57">
        <v>1</v>
      </c>
      <c r="P3762" s="31">
        <v>1</v>
      </c>
    </row>
    <row r="3763" spans="13:16" x14ac:dyDescent="0.25">
      <c r="M3763" t="s">
        <v>3706</v>
      </c>
      <c r="N3763" s="30">
        <v>1</v>
      </c>
      <c r="O3763" s="57">
        <v>1</v>
      </c>
      <c r="P3763" s="31">
        <v>1</v>
      </c>
    </row>
    <row r="3764" spans="13:16" x14ac:dyDescent="0.25">
      <c r="M3764" t="s">
        <v>3707</v>
      </c>
      <c r="N3764" s="30">
        <v>0</v>
      </c>
      <c r="O3764" s="57">
        <v>0</v>
      </c>
      <c r="P3764" s="31">
        <v>1</v>
      </c>
    </row>
    <row r="3765" spans="13:16" x14ac:dyDescent="0.25">
      <c r="M3765" t="s">
        <v>3708</v>
      </c>
      <c r="N3765" s="30">
        <v>1</v>
      </c>
      <c r="O3765" s="57">
        <v>1</v>
      </c>
      <c r="P3765" s="31">
        <v>1</v>
      </c>
    </row>
    <row r="3766" spans="13:16" x14ac:dyDescent="0.25">
      <c r="M3766" t="s">
        <v>3709</v>
      </c>
      <c r="N3766" s="30">
        <v>1</v>
      </c>
      <c r="O3766" s="57">
        <v>0</v>
      </c>
      <c r="P3766" s="31">
        <v>1</v>
      </c>
    </row>
    <row r="3767" spans="13:16" x14ac:dyDescent="0.25">
      <c r="M3767" t="s">
        <v>3710</v>
      </c>
      <c r="N3767" s="30">
        <v>1</v>
      </c>
      <c r="O3767" s="57">
        <v>1</v>
      </c>
      <c r="P3767" s="31">
        <v>0</v>
      </c>
    </row>
    <row r="3768" spans="13:16" x14ac:dyDescent="0.25">
      <c r="M3768" t="s">
        <v>3711</v>
      </c>
      <c r="N3768" s="30">
        <v>1</v>
      </c>
      <c r="O3768" s="57">
        <v>1</v>
      </c>
      <c r="P3768" s="31">
        <v>1</v>
      </c>
    </row>
    <row r="3769" spans="13:16" x14ac:dyDescent="0.25">
      <c r="M3769" t="s">
        <v>3712</v>
      </c>
      <c r="N3769" s="30">
        <v>1</v>
      </c>
      <c r="O3769" s="57">
        <v>1</v>
      </c>
      <c r="P3769" s="31">
        <v>1</v>
      </c>
    </row>
    <row r="3770" spans="13:16" x14ac:dyDescent="0.25">
      <c r="M3770" t="s">
        <v>3713</v>
      </c>
      <c r="N3770" s="30">
        <v>1</v>
      </c>
      <c r="O3770" s="57">
        <v>1</v>
      </c>
      <c r="P3770" s="31">
        <v>1</v>
      </c>
    </row>
    <row r="3771" spans="13:16" x14ac:dyDescent="0.25">
      <c r="M3771" t="s">
        <v>3714</v>
      </c>
      <c r="N3771" s="30">
        <v>1</v>
      </c>
      <c r="O3771" s="57">
        <v>1</v>
      </c>
      <c r="P3771" s="31">
        <v>1</v>
      </c>
    </row>
    <row r="3772" spans="13:16" x14ac:dyDescent="0.25">
      <c r="M3772" t="s">
        <v>3715</v>
      </c>
      <c r="N3772" s="30">
        <v>1</v>
      </c>
      <c r="O3772" s="57">
        <v>1</v>
      </c>
      <c r="P3772" s="31">
        <v>1</v>
      </c>
    </row>
    <row r="3773" spans="13:16" x14ac:dyDescent="0.25">
      <c r="M3773" t="s">
        <v>3716</v>
      </c>
      <c r="N3773" s="30">
        <v>1</v>
      </c>
      <c r="O3773" s="57">
        <v>1</v>
      </c>
      <c r="P3773" s="31">
        <v>1</v>
      </c>
    </row>
    <row r="3774" spans="13:16" x14ac:dyDescent="0.25">
      <c r="M3774" t="s">
        <v>3717</v>
      </c>
      <c r="N3774" s="30">
        <v>1</v>
      </c>
      <c r="O3774" s="57">
        <v>1</v>
      </c>
      <c r="P3774" s="31">
        <v>1</v>
      </c>
    </row>
    <row r="3775" spans="13:16" x14ac:dyDescent="0.25">
      <c r="M3775" t="s">
        <v>3718</v>
      </c>
      <c r="N3775" s="30">
        <v>1</v>
      </c>
      <c r="O3775" s="57">
        <v>1</v>
      </c>
      <c r="P3775" s="31">
        <v>1</v>
      </c>
    </row>
    <row r="3776" spans="13:16" x14ac:dyDescent="0.25">
      <c r="M3776" t="s">
        <v>3719</v>
      </c>
      <c r="N3776" s="30">
        <v>1</v>
      </c>
      <c r="O3776" s="57">
        <v>1</v>
      </c>
      <c r="P3776" s="31">
        <v>1</v>
      </c>
    </row>
    <row r="3777" spans="13:16" x14ac:dyDescent="0.25">
      <c r="M3777" t="s">
        <v>3720</v>
      </c>
      <c r="N3777" s="30">
        <v>1</v>
      </c>
      <c r="O3777" s="57">
        <v>1</v>
      </c>
      <c r="P3777" s="31">
        <v>1</v>
      </c>
    </row>
    <row r="3778" spans="13:16" x14ac:dyDescent="0.25">
      <c r="M3778" t="s">
        <v>3721</v>
      </c>
      <c r="N3778" s="30">
        <v>1</v>
      </c>
      <c r="O3778" s="57">
        <v>1</v>
      </c>
      <c r="P3778" s="31">
        <v>1</v>
      </c>
    </row>
    <row r="3779" spans="13:16" x14ac:dyDescent="0.25">
      <c r="M3779" t="s">
        <v>3722</v>
      </c>
      <c r="N3779" s="30">
        <v>1</v>
      </c>
      <c r="O3779" s="57">
        <v>1</v>
      </c>
      <c r="P3779" s="31">
        <v>1</v>
      </c>
    </row>
    <row r="3780" spans="13:16" x14ac:dyDescent="0.25">
      <c r="M3780" t="s">
        <v>3723</v>
      </c>
      <c r="N3780" s="30">
        <v>1</v>
      </c>
      <c r="O3780" s="57">
        <v>1</v>
      </c>
      <c r="P3780" s="31">
        <v>1</v>
      </c>
    </row>
    <row r="3781" spans="13:16" x14ac:dyDescent="0.25">
      <c r="M3781" t="s">
        <v>3724</v>
      </c>
      <c r="N3781" s="30">
        <v>1</v>
      </c>
      <c r="O3781" s="57">
        <v>1</v>
      </c>
      <c r="P3781" s="31">
        <v>1</v>
      </c>
    </row>
    <row r="3782" spans="13:16" x14ac:dyDescent="0.25">
      <c r="M3782" t="s">
        <v>3725</v>
      </c>
      <c r="N3782" s="30">
        <v>1</v>
      </c>
      <c r="O3782" s="57">
        <v>1</v>
      </c>
      <c r="P3782" s="31">
        <v>1</v>
      </c>
    </row>
    <row r="3783" spans="13:16" x14ac:dyDescent="0.25">
      <c r="M3783" t="s">
        <v>3726</v>
      </c>
      <c r="N3783" s="30">
        <v>1</v>
      </c>
      <c r="O3783" s="57">
        <v>1</v>
      </c>
      <c r="P3783" s="31">
        <v>1</v>
      </c>
    </row>
    <row r="3784" spans="13:16" x14ac:dyDescent="0.25">
      <c r="M3784" t="s">
        <v>3727</v>
      </c>
      <c r="N3784" s="30">
        <v>1</v>
      </c>
      <c r="O3784" s="57">
        <v>1</v>
      </c>
      <c r="P3784" s="31">
        <v>1</v>
      </c>
    </row>
    <row r="3785" spans="13:16" x14ac:dyDescent="0.25">
      <c r="M3785" t="s">
        <v>3728</v>
      </c>
      <c r="N3785" s="30">
        <v>1</v>
      </c>
      <c r="O3785" s="57">
        <v>1</v>
      </c>
      <c r="P3785" s="31">
        <v>1</v>
      </c>
    </row>
    <row r="3786" spans="13:16" x14ac:dyDescent="0.25">
      <c r="M3786" t="s">
        <v>3729</v>
      </c>
      <c r="N3786" s="30">
        <v>1</v>
      </c>
      <c r="O3786" s="57">
        <v>1</v>
      </c>
      <c r="P3786" s="31">
        <v>1</v>
      </c>
    </row>
    <row r="3787" spans="13:16" x14ac:dyDescent="0.25">
      <c r="M3787" t="s">
        <v>3730</v>
      </c>
      <c r="N3787" s="30">
        <v>1</v>
      </c>
      <c r="O3787" s="57">
        <v>1</v>
      </c>
      <c r="P3787" s="31">
        <v>1</v>
      </c>
    </row>
    <row r="3788" spans="13:16" x14ac:dyDescent="0.25">
      <c r="M3788" t="s">
        <v>3731</v>
      </c>
      <c r="N3788" s="30">
        <v>1</v>
      </c>
      <c r="O3788" s="57">
        <v>1</v>
      </c>
      <c r="P3788" s="31">
        <v>1</v>
      </c>
    </row>
    <row r="3789" spans="13:16" x14ac:dyDescent="0.25">
      <c r="M3789" t="s">
        <v>3732</v>
      </c>
      <c r="N3789" s="30">
        <v>1</v>
      </c>
      <c r="O3789" s="57">
        <v>1</v>
      </c>
      <c r="P3789" s="31">
        <v>1</v>
      </c>
    </row>
    <row r="3790" spans="13:16" x14ac:dyDescent="0.25">
      <c r="M3790" t="s">
        <v>3733</v>
      </c>
      <c r="N3790" s="30">
        <v>1</v>
      </c>
      <c r="O3790" s="57">
        <v>1</v>
      </c>
      <c r="P3790" s="31">
        <v>1</v>
      </c>
    </row>
    <row r="3791" spans="13:16" x14ac:dyDescent="0.25">
      <c r="M3791" t="s">
        <v>3734</v>
      </c>
      <c r="N3791" s="30">
        <v>1</v>
      </c>
      <c r="O3791" s="57">
        <v>1</v>
      </c>
      <c r="P3791" s="31">
        <v>1</v>
      </c>
    </row>
    <row r="3792" spans="13:16" x14ac:dyDescent="0.25">
      <c r="M3792" t="s">
        <v>3735</v>
      </c>
      <c r="N3792" s="30">
        <v>1</v>
      </c>
      <c r="O3792" s="57">
        <v>1</v>
      </c>
      <c r="P3792" s="31">
        <v>1</v>
      </c>
    </row>
    <row r="3793" spans="13:16" x14ac:dyDescent="0.25">
      <c r="M3793" t="s">
        <v>3736</v>
      </c>
      <c r="N3793" s="30">
        <v>1</v>
      </c>
      <c r="O3793" s="57">
        <v>1</v>
      </c>
      <c r="P3793" s="31">
        <v>1</v>
      </c>
    </row>
    <row r="3794" spans="13:16" x14ac:dyDescent="0.25">
      <c r="M3794" t="s">
        <v>3737</v>
      </c>
      <c r="N3794" s="30">
        <v>1</v>
      </c>
      <c r="O3794" s="57">
        <v>1</v>
      </c>
      <c r="P3794" s="31">
        <v>1</v>
      </c>
    </row>
    <row r="3795" spans="13:16" x14ac:dyDescent="0.25">
      <c r="M3795" t="s">
        <v>3738</v>
      </c>
      <c r="N3795" s="30">
        <v>1</v>
      </c>
      <c r="O3795" s="57">
        <v>1</v>
      </c>
      <c r="P3795" s="31">
        <v>1</v>
      </c>
    </row>
    <row r="3796" spans="13:16" x14ac:dyDescent="0.25">
      <c r="M3796" t="s">
        <v>3739</v>
      </c>
      <c r="N3796" s="30">
        <v>1</v>
      </c>
      <c r="O3796" s="57">
        <v>1</v>
      </c>
      <c r="P3796" s="31">
        <v>1</v>
      </c>
    </row>
    <row r="3797" spans="13:16" x14ac:dyDescent="0.25">
      <c r="M3797" t="s">
        <v>3740</v>
      </c>
      <c r="N3797" s="30">
        <v>1</v>
      </c>
      <c r="O3797" s="57">
        <v>1</v>
      </c>
      <c r="P3797" s="31">
        <v>1</v>
      </c>
    </row>
    <row r="3798" spans="13:16" x14ac:dyDescent="0.25">
      <c r="M3798" t="s">
        <v>3741</v>
      </c>
      <c r="N3798" s="30">
        <v>1</v>
      </c>
      <c r="O3798" s="57">
        <v>1</v>
      </c>
      <c r="P3798" s="31">
        <v>1</v>
      </c>
    </row>
    <row r="3799" spans="13:16" x14ac:dyDescent="0.25">
      <c r="M3799" t="s">
        <v>3742</v>
      </c>
      <c r="N3799" s="30">
        <v>1</v>
      </c>
      <c r="O3799" s="57">
        <v>1</v>
      </c>
      <c r="P3799" s="31">
        <v>1</v>
      </c>
    </row>
    <row r="3800" spans="13:16" x14ac:dyDescent="0.25">
      <c r="M3800" t="s">
        <v>3743</v>
      </c>
      <c r="N3800" s="30">
        <v>1</v>
      </c>
      <c r="O3800" s="57">
        <v>1</v>
      </c>
      <c r="P3800" s="31">
        <v>1</v>
      </c>
    </row>
    <row r="3801" spans="13:16" x14ac:dyDescent="0.25">
      <c r="M3801" t="s">
        <v>3744</v>
      </c>
      <c r="N3801" s="30">
        <v>1</v>
      </c>
      <c r="O3801" s="57">
        <v>1</v>
      </c>
      <c r="P3801" s="31">
        <v>1</v>
      </c>
    </row>
    <row r="3802" spans="13:16" x14ac:dyDescent="0.25">
      <c r="M3802" t="s">
        <v>3745</v>
      </c>
      <c r="N3802" s="30">
        <v>1</v>
      </c>
      <c r="O3802" s="57">
        <v>1</v>
      </c>
      <c r="P3802" s="31">
        <v>1</v>
      </c>
    </row>
    <row r="3803" spans="13:16" x14ac:dyDescent="0.25">
      <c r="M3803" t="s">
        <v>3746</v>
      </c>
      <c r="N3803" s="30">
        <v>1</v>
      </c>
      <c r="O3803" s="57">
        <v>1</v>
      </c>
      <c r="P3803" s="31">
        <v>1</v>
      </c>
    </row>
    <row r="3804" spans="13:16" x14ac:dyDescent="0.25">
      <c r="M3804" t="s">
        <v>3747</v>
      </c>
      <c r="N3804" s="30">
        <v>1</v>
      </c>
      <c r="O3804" s="57">
        <v>1</v>
      </c>
      <c r="P3804" s="31">
        <v>1</v>
      </c>
    </row>
    <row r="3805" spans="13:16" x14ac:dyDescent="0.25">
      <c r="M3805" t="s">
        <v>3748</v>
      </c>
      <c r="N3805" s="30">
        <v>1</v>
      </c>
      <c r="O3805" s="57">
        <v>1</v>
      </c>
      <c r="P3805" s="31">
        <v>1</v>
      </c>
    </row>
    <row r="3806" spans="13:16" x14ac:dyDescent="0.25">
      <c r="M3806" t="s">
        <v>3749</v>
      </c>
      <c r="N3806" s="30">
        <v>1</v>
      </c>
      <c r="O3806" s="57">
        <v>1</v>
      </c>
      <c r="P3806" s="31">
        <v>1</v>
      </c>
    </row>
    <row r="3807" spans="13:16" x14ac:dyDescent="0.25">
      <c r="M3807" t="s">
        <v>3750</v>
      </c>
      <c r="N3807" s="30">
        <v>1</v>
      </c>
      <c r="O3807" s="57">
        <v>1</v>
      </c>
      <c r="P3807" s="31">
        <v>1</v>
      </c>
    </row>
    <row r="3808" spans="13:16" x14ac:dyDescent="0.25">
      <c r="M3808" t="s">
        <v>3751</v>
      </c>
      <c r="N3808" s="30">
        <v>1</v>
      </c>
      <c r="O3808" s="57">
        <v>1</v>
      </c>
      <c r="P3808" s="31">
        <v>1</v>
      </c>
    </row>
    <row r="3809" spans="13:16" x14ac:dyDescent="0.25">
      <c r="M3809" t="s">
        <v>3752</v>
      </c>
      <c r="N3809" s="30">
        <v>1</v>
      </c>
      <c r="O3809" s="57">
        <v>1</v>
      </c>
      <c r="P3809" s="31">
        <v>1</v>
      </c>
    </row>
    <row r="3810" spans="13:16" x14ac:dyDescent="0.25">
      <c r="M3810" t="s">
        <v>3753</v>
      </c>
      <c r="N3810" s="30">
        <v>1</v>
      </c>
      <c r="O3810" s="57">
        <v>1</v>
      </c>
      <c r="P3810" s="31">
        <v>1</v>
      </c>
    </row>
    <row r="3811" spans="13:16" x14ac:dyDescent="0.25">
      <c r="M3811" t="s">
        <v>3754</v>
      </c>
      <c r="N3811" s="30">
        <v>1</v>
      </c>
      <c r="O3811" s="57">
        <v>1</v>
      </c>
      <c r="P3811" s="31">
        <v>1</v>
      </c>
    </row>
    <row r="3812" spans="13:16" x14ac:dyDescent="0.25">
      <c r="M3812" t="s">
        <v>3755</v>
      </c>
      <c r="N3812" s="30">
        <v>1</v>
      </c>
      <c r="O3812" s="57">
        <v>1</v>
      </c>
      <c r="P3812" s="31">
        <v>1</v>
      </c>
    </row>
    <row r="3813" spans="13:16" x14ac:dyDescent="0.25">
      <c r="M3813" t="s">
        <v>3756</v>
      </c>
      <c r="N3813" s="30">
        <v>1</v>
      </c>
      <c r="O3813" s="57">
        <v>1</v>
      </c>
      <c r="P3813" s="31">
        <v>1</v>
      </c>
    </row>
    <row r="3814" spans="13:16" x14ac:dyDescent="0.25">
      <c r="M3814" t="s">
        <v>3757</v>
      </c>
      <c r="N3814" s="30">
        <v>1</v>
      </c>
      <c r="O3814" s="57">
        <v>1</v>
      </c>
      <c r="P3814" s="31">
        <v>1</v>
      </c>
    </row>
    <row r="3815" spans="13:16" x14ac:dyDescent="0.25">
      <c r="M3815" t="s">
        <v>3758</v>
      </c>
      <c r="N3815" s="30">
        <v>1</v>
      </c>
      <c r="O3815" s="57">
        <v>1</v>
      </c>
      <c r="P3815" s="31">
        <v>1</v>
      </c>
    </row>
    <row r="3816" spans="13:16" x14ac:dyDescent="0.25">
      <c r="M3816" t="s">
        <v>3759</v>
      </c>
      <c r="N3816" s="30">
        <v>1</v>
      </c>
      <c r="O3816" s="57">
        <v>1</v>
      </c>
      <c r="P3816" s="31">
        <v>1</v>
      </c>
    </row>
    <row r="3817" spans="13:16" x14ac:dyDescent="0.25">
      <c r="M3817" t="s">
        <v>3760</v>
      </c>
      <c r="N3817" s="30">
        <v>1</v>
      </c>
      <c r="O3817" s="57">
        <v>1</v>
      </c>
      <c r="P3817" s="31">
        <v>0</v>
      </c>
    </row>
    <row r="3818" spans="13:16" x14ac:dyDescent="0.25">
      <c r="M3818" t="s">
        <v>3761</v>
      </c>
      <c r="N3818" s="30">
        <v>1</v>
      </c>
      <c r="O3818" s="57">
        <v>1</v>
      </c>
      <c r="P3818" s="31">
        <v>0</v>
      </c>
    </row>
    <row r="3819" spans="13:16" x14ac:dyDescent="0.25">
      <c r="M3819" t="s">
        <v>3762</v>
      </c>
      <c r="N3819" s="30">
        <v>1</v>
      </c>
      <c r="O3819" s="57">
        <v>1</v>
      </c>
      <c r="P3819" s="31">
        <v>1</v>
      </c>
    </row>
    <row r="3820" spans="13:16" x14ac:dyDescent="0.25">
      <c r="M3820" t="s">
        <v>3763</v>
      </c>
      <c r="N3820" s="30">
        <v>1</v>
      </c>
      <c r="O3820" s="57">
        <v>1</v>
      </c>
      <c r="P3820" s="31">
        <v>1</v>
      </c>
    </row>
    <row r="3821" spans="13:16" x14ac:dyDescent="0.25">
      <c r="M3821" t="s">
        <v>3764</v>
      </c>
      <c r="N3821" s="30">
        <v>1</v>
      </c>
      <c r="O3821" s="57">
        <v>1</v>
      </c>
      <c r="P3821" s="31">
        <v>1</v>
      </c>
    </row>
    <row r="3822" spans="13:16" x14ac:dyDescent="0.25">
      <c r="M3822" t="s">
        <v>3765</v>
      </c>
      <c r="N3822" s="30">
        <v>1</v>
      </c>
      <c r="O3822" s="57">
        <v>1</v>
      </c>
      <c r="P3822" s="31">
        <v>1</v>
      </c>
    </row>
    <row r="3823" spans="13:16" x14ac:dyDescent="0.25">
      <c r="M3823" t="s">
        <v>3766</v>
      </c>
      <c r="N3823" s="30">
        <v>1</v>
      </c>
      <c r="O3823" s="57">
        <v>1</v>
      </c>
      <c r="P3823" s="31">
        <v>1</v>
      </c>
    </row>
    <row r="3824" spans="13:16" x14ac:dyDescent="0.25">
      <c r="M3824" t="s">
        <v>3767</v>
      </c>
      <c r="N3824" s="30">
        <v>1</v>
      </c>
      <c r="O3824" s="57">
        <v>0</v>
      </c>
      <c r="P3824" s="31">
        <v>1</v>
      </c>
    </row>
    <row r="3825" spans="13:16" x14ac:dyDescent="0.25">
      <c r="M3825" t="s">
        <v>3768</v>
      </c>
      <c r="N3825" s="30">
        <v>1</v>
      </c>
      <c r="O3825" s="57">
        <v>1</v>
      </c>
      <c r="P3825" s="31">
        <v>1</v>
      </c>
    </row>
    <row r="3826" spans="13:16" x14ac:dyDescent="0.25">
      <c r="M3826" t="s">
        <v>3769</v>
      </c>
      <c r="N3826" s="30">
        <v>1</v>
      </c>
      <c r="O3826" s="57">
        <v>1</v>
      </c>
      <c r="P3826" s="31">
        <v>1</v>
      </c>
    </row>
    <row r="3827" spans="13:16" x14ac:dyDescent="0.25">
      <c r="M3827" t="s">
        <v>3770</v>
      </c>
      <c r="N3827" s="30">
        <v>1</v>
      </c>
      <c r="O3827" s="57">
        <v>1</v>
      </c>
      <c r="P3827" s="31">
        <v>1</v>
      </c>
    </row>
    <row r="3828" spans="13:16" x14ac:dyDescent="0.25">
      <c r="M3828" t="s">
        <v>3771</v>
      </c>
      <c r="N3828" s="30">
        <v>1</v>
      </c>
      <c r="O3828" s="57">
        <v>1</v>
      </c>
      <c r="P3828" s="31">
        <v>1</v>
      </c>
    </row>
    <row r="3829" spans="13:16" x14ac:dyDescent="0.25">
      <c r="M3829" t="s">
        <v>3772</v>
      </c>
      <c r="N3829" s="30">
        <v>1</v>
      </c>
      <c r="O3829" s="57">
        <v>1</v>
      </c>
      <c r="P3829" s="31">
        <v>1</v>
      </c>
    </row>
    <row r="3830" spans="13:16" x14ac:dyDescent="0.25">
      <c r="M3830" t="s">
        <v>3773</v>
      </c>
      <c r="N3830" s="30">
        <v>1</v>
      </c>
      <c r="O3830" s="57">
        <v>1</v>
      </c>
      <c r="P3830" s="31">
        <v>1</v>
      </c>
    </row>
    <row r="3831" spans="13:16" x14ac:dyDescent="0.25">
      <c r="M3831" t="s">
        <v>3774</v>
      </c>
      <c r="N3831" s="30">
        <v>1</v>
      </c>
      <c r="O3831" s="57">
        <v>1</v>
      </c>
      <c r="P3831" s="31">
        <v>1</v>
      </c>
    </row>
    <row r="3832" spans="13:16" x14ac:dyDescent="0.25">
      <c r="M3832" t="s">
        <v>3775</v>
      </c>
      <c r="N3832" s="30">
        <v>1</v>
      </c>
      <c r="O3832" s="57">
        <v>1</v>
      </c>
      <c r="P3832" s="31">
        <v>1</v>
      </c>
    </row>
    <row r="3833" spans="13:16" x14ac:dyDescent="0.25">
      <c r="M3833" t="s">
        <v>3776</v>
      </c>
      <c r="N3833" s="30">
        <v>1</v>
      </c>
      <c r="O3833" s="57">
        <v>0</v>
      </c>
      <c r="P3833" s="31">
        <v>1</v>
      </c>
    </row>
    <row r="3834" spans="13:16" x14ac:dyDescent="0.25">
      <c r="M3834" t="s">
        <v>3777</v>
      </c>
      <c r="N3834" s="30">
        <v>1</v>
      </c>
      <c r="O3834" s="57">
        <v>1</v>
      </c>
      <c r="P3834" s="31">
        <v>1</v>
      </c>
    </row>
    <row r="3835" spans="13:16" x14ac:dyDescent="0.25">
      <c r="M3835" t="s">
        <v>3778</v>
      </c>
      <c r="N3835" s="30">
        <v>1</v>
      </c>
      <c r="O3835" s="57">
        <v>1</v>
      </c>
      <c r="P3835" s="31">
        <v>1</v>
      </c>
    </row>
    <row r="3836" spans="13:16" x14ac:dyDescent="0.25">
      <c r="M3836" t="s">
        <v>3779</v>
      </c>
      <c r="N3836" s="30">
        <v>1</v>
      </c>
      <c r="O3836" s="57">
        <v>1</v>
      </c>
      <c r="P3836" s="31">
        <v>1</v>
      </c>
    </row>
    <row r="3837" spans="13:16" x14ac:dyDescent="0.25">
      <c r="M3837" t="s">
        <v>3780</v>
      </c>
      <c r="N3837" s="30">
        <v>1</v>
      </c>
      <c r="O3837" s="57">
        <v>1</v>
      </c>
      <c r="P3837" s="31">
        <v>1</v>
      </c>
    </row>
    <row r="3838" spans="13:16" x14ac:dyDescent="0.25">
      <c r="M3838" t="s">
        <v>3781</v>
      </c>
      <c r="N3838" s="30">
        <v>1</v>
      </c>
      <c r="O3838" s="57">
        <v>1</v>
      </c>
      <c r="P3838" s="31">
        <v>1</v>
      </c>
    </row>
    <row r="3839" spans="13:16" x14ac:dyDescent="0.25">
      <c r="M3839" t="s">
        <v>3782</v>
      </c>
      <c r="N3839" s="30">
        <v>1</v>
      </c>
      <c r="O3839" s="57">
        <v>1</v>
      </c>
      <c r="P3839" s="31">
        <v>1</v>
      </c>
    </row>
    <row r="3840" spans="13:16" x14ac:dyDescent="0.25">
      <c r="M3840" t="s">
        <v>3783</v>
      </c>
      <c r="N3840" s="30">
        <v>1</v>
      </c>
      <c r="O3840" s="57">
        <v>1</v>
      </c>
      <c r="P3840" s="31">
        <v>1</v>
      </c>
    </row>
    <row r="3841" spans="13:16" x14ac:dyDescent="0.25">
      <c r="M3841" t="s">
        <v>3784</v>
      </c>
      <c r="N3841" s="30">
        <v>1</v>
      </c>
      <c r="O3841" s="57">
        <v>1</v>
      </c>
      <c r="P3841" s="31">
        <v>0</v>
      </c>
    </row>
    <row r="3842" spans="13:16" x14ac:dyDescent="0.25">
      <c r="M3842" t="s">
        <v>3785</v>
      </c>
      <c r="N3842" s="30">
        <v>1</v>
      </c>
      <c r="O3842" s="57">
        <v>1</v>
      </c>
      <c r="P3842" s="31">
        <v>1</v>
      </c>
    </row>
    <row r="3843" spans="13:16" x14ac:dyDescent="0.25">
      <c r="M3843" t="s">
        <v>3786</v>
      </c>
      <c r="N3843" s="30">
        <v>1</v>
      </c>
      <c r="O3843" s="57">
        <v>1</v>
      </c>
      <c r="P3843" s="31">
        <v>1</v>
      </c>
    </row>
    <row r="3844" spans="13:16" x14ac:dyDescent="0.25">
      <c r="M3844" t="s">
        <v>3787</v>
      </c>
      <c r="N3844" s="30">
        <v>1</v>
      </c>
      <c r="O3844" s="57">
        <v>1</v>
      </c>
      <c r="P3844" s="31">
        <v>1</v>
      </c>
    </row>
    <row r="3845" spans="13:16" x14ac:dyDescent="0.25">
      <c r="M3845" t="s">
        <v>3788</v>
      </c>
      <c r="N3845" s="30">
        <v>1</v>
      </c>
      <c r="O3845" s="57">
        <v>1</v>
      </c>
      <c r="P3845" s="31">
        <v>1</v>
      </c>
    </row>
    <row r="3846" spans="13:16" x14ac:dyDescent="0.25">
      <c r="M3846" t="s">
        <v>3789</v>
      </c>
      <c r="N3846" s="30">
        <v>1</v>
      </c>
      <c r="O3846" s="57">
        <v>1</v>
      </c>
      <c r="P3846" s="31">
        <v>0</v>
      </c>
    </row>
    <row r="3847" spans="13:16" x14ac:dyDescent="0.25">
      <c r="M3847" t="s">
        <v>3790</v>
      </c>
      <c r="N3847" s="30">
        <v>1</v>
      </c>
      <c r="O3847" s="57">
        <v>1</v>
      </c>
      <c r="P3847" s="31">
        <v>1</v>
      </c>
    </row>
    <row r="3848" spans="13:16" x14ac:dyDescent="0.25">
      <c r="M3848" t="s">
        <v>3791</v>
      </c>
      <c r="N3848" s="30">
        <v>1</v>
      </c>
      <c r="O3848" s="57">
        <v>1</v>
      </c>
      <c r="P3848" s="31">
        <v>1</v>
      </c>
    </row>
    <row r="3849" spans="13:16" x14ac:dyDescent="0.25">
      <c r="M3849" t="s">
        <v>3792</v>
      </c>
      <c r="N3849" s="30">
        <v>1</v>
      </c>
      <c r="O3849" s="57">
        <v>1</v>
      </c>
      <c r="P3849" s="31">
        <v>1</v>
      </c>
    </row>
    <row r="3850" spans="13:16" x14ac:dyDescent="0.25">
      <c r="M3850" t="s">
        <v>3793</v>
      </c>
      <c r="N3850" s="30">
        <v>1</v>
      </c>
      <c r="O3850" s="57">
        <v>1</v>
      </c>
      <c r="P3850" s="31">
        <v>1</v>
      </c>
    </row>
    <row r="3851" spans="13:16" x14ac:dyDescent="0.25">
      <c r="M3851" t="s">
        <v>3794</v>
      </c>
      <c r="N3851" s="30">
        <v>1</v>
      </c>
      <c r="O3851" s="57">
        <v>1</v>
      </c>
      <c r="P3851" s="31">
        <v>1</v>
      </c>
    </row>
    <row r="3852" spans="13:16" x14ac:dyDescent="0.25">
      <c r="M3852" t="s">
        <v>3795</v>
      </c>
      <c r="N3852" s="30">
        <v>1</v>
      </c>
      <c r="O3852" s="57">
        <v>1</v>
      </c>
      <c r="P3852" s="31">
        <v>1</v>
      </c>
    </row>
    <row r="3853" spans="13:16" x14ac:dyDescent="0.25">
      <c r="M3853" t="s">
        <v>3796</v>
      </c>
      <c r="N3853" s="30">
        <v>1</v>
      </c>
      <c r="O3853" s="57">
        <v>1</v>
      </c>
      <c r="P3853" s="31">
        <v>1</v>
      </c>
    </row>
    <row r="3854" spans="13:16" x14ac:dyDescent="0.25">
      <c r="M3854" t="s">
        <v>3797</v>
      </c>
      <c r="N3854" s="30">
        <v>1</v>
      </c>
      <c r="O3854" s="57">
        <v>1</v>
      </c>
      <c r="P3854" s="31">
        <v>1</v>
      </c>
    </row>
    <row r="3855" spans="13:16" x14ac:dyDescent="0.25">
      <c r="M3855" t="s">
        <v>3798</v>
      </c>
      <c r="N3855" s="30">
        <v>1</v>
      </c>
      <c r="O3855" s="57">
        <v>1</v>
      </c>
      <c r="P3855" s="31">
        <v>1</v>
      </c>
    </row>
    <row r="3856" spans="13:16" x14ac:dyDescent="0.25">
      <c r="M3856" t="s">
        <v>3799</v>
      </c>
      <c r="N3856" s="30">
        <v>1</v>
      </c>
      <c r="O3856" s="57">
        <v>1</v>
      </c>
      <c r="P3856" s="31">
        <v>1</v>
      </c>
    </row>
    <row r="3857" spans="13:16" x14ac:dyDescent="0.25">
      <c r="M3857" t="s">
        <v>3800</v>
      </c>
      <c r="N3857" s="30">
        <v>1</v>
      </c>
      <c r="O3857" s="57">
        <v>1</v>
      </c>
      <c r="P3857" s="31">
        <v>1</v>
      </c>
    </row>
    <row r="3858" spans="13:16" x14ac:dyDescent="0.25">
      <c r="M3858" t="s">
        <v>3801</v>
      </c>
      <c r="N3858" s="30">
        <v>1</v>
      </c>
      <c r="O3858" s="57">
        <v>1</v>
      </c>
      <c r="P3858" s="31">
        <v>1</v>
      </c>
    </row>
    <row r="3859" spans="13:16" x14ac:dyDescent="0.25">
      <c r="M3859" t="s">
        <v>3802</v>
      </c>
      <c r="N3859" s="30">
        <v>1</v>
      </c>
      <c r="O3859" s="57">
        <v>1</v>
      </c>
      <c r="P3859" s="31">
        <v>1</v>
      </c>
    </row>
    <row r="3860" spans="13:16" x14ac:dyDescent="0.25">
      <c r="M3860" t="s">
        <v>3803</v>
      </c>
      <c r="N3860" s="30">
        <v>1</v>
      </c>
      <c r="O3860" s="57">
        <v>1</v>
      </c>
      <c r="P3860" s="31">
        <v>1</v>
      </c>
    </row>
    <row r="3861" spans="13:16" x14ac:dyDescent="0.25">
      <c r="M3861" t="s">
        <v>3804</v>
      </c>
      <c r="N3861" s="30">
        <v>1</v>
      </c>
      <c r="O3861" s="57">
        <v>1</v>
      </c>
      <c r="P3861" s="31">
        <v>1</v>
      </c>
    </row>
    <row r="3862" spans="13:16" x14ac:dyDescent="0.25">
      <c r="M3862" t="s">
        <v>3805</v>
      </c>
      <c r="N3862" s="30">
        <v>1</v>
      </c>
      <c r="O3862" s="57">
        <v>1</v>
      </c>
      <c r="P3862" s="31">
        <v>1</v>
      </c>
    </row>
    <row r="3863" spans="13:16" x14ac:dyDescent="0.25">
      <c r="M3863" t="s">
        <v>3806</v>
      </c>
      <c r="N3863" s="30">
        <v>1</v>
      </c>
      <c r="O3863" s="57">
        <v>1</v>
      </c>
      <c r="P3863" s="31">
        <v>1</v>
      </c>
    </row>
    <row r="3864" spans="13:16" x14ac:dyDescent="0.25">
      <c r="M3864" t="s">
        <v>3807</v>
      </c>
      <c r="N3864" s="30">
        <v>1</v>
      </c>
      <c r="O3864" s="57">
        <v>1</v>
      </c>
      <c r="P3864" s="31">
        <v>1</v>
      </c>
    </row>
    <row r="3865" spans="13:16" x14ac:dyDescent="0.25">
      <c r="M3865" t="s">
        <v>3808</v>
      </c>
      <c r="N3865" s="30">
        <v>1</v>
      </c>
      <c r="O3865" s="57">
        <v>1</v>
      </c>
      <c r="P3865" s="31">
        <v>1</v>
      </c>
    </row>
    <row r="3866" spans="13:16" x14ac:dyDescent="0.25">
      <c r="M3866" t="s">
        <v>3809</v>
      </c>
      <c r="N3866" s="30">
        <v>1</v>
      </c>
      <c r="O3866" s="57">
        <v>1</v>
      </c>
      <c r="P3866" s="31">
        <v>1</v>
      </c>
    </row>
    <row r="3867" spans="13:16" x14ac:dyDescent="0.25">
      <c r="M3867" t="s">
        <v>3810</v>
      </c>
      <c r="N3867" s="30">
        <v>1</v>
      </c>
      <c r="O3867" s="57">
        <v>1</v>
      </c>
      <c r="P3867" s="31">
        <v>1</v>
      </c>
    </row>
    <row r="3868" spans="13:16" x14ac:dyDescent="0.25">
      <c r="M3868" t="s">
        <v>3811</v>
      </c>
      <c r="N3868" s="30">
        <v>1</v>
      </c>
      <c r="O3868" s="57">
        <v>1</v>
      </c>
      <c r="P3868" s="31">
        <v>1</v>
      </c>
    </row>
    <row r="3869" spans="13:16" x14ac:dyDescent="0.25">
      <c r="M3869" t="s">
        <v>3812</v>
      </c>
      <c r="N3869" s="30">
        <v>1</v>
      </c>
      <c r="O3869" s="57">
        <v>1</v>
      </c>
      <c r="P3869" s="31">
        <v>1</v>
      </c>
    </row>
    <row r="3870" spans="13:16" x14ac:dyDescent="0.25">
      <c r="M3870" t="s">
        <v>3813</v>
      </c>
      <c r="N3870" s="30">
        <v>1</v>
      </c>
      <c r="O3870" s="57">
        <v>1</v>
      </c>
      <c r="P3870" s="31">
        <v>1</v>
      </c>
    </row>
    <row r="3871" spans="13:16" x14ac:dyDescent="0.25">
      <c r="M3871" t="s">
        <v>3814</v>
      </c>
      <c r="N3871" s="30">
        <v>1</v>
      </c>
      <c r="O3871" s="57">
        <v>1</v>
      </c>
      <c r="P3871" s="31">
        <v>1</v>
      </c>
    </row>
    <row r="3872" spans="13:16" x14ac:dyDescent="0.25">
      <c r="M3872" t="s">
        <v>3815</v>
      </c>
      <c r="N3872" s="30">
        <v>1</v>
      </c>
      <c r="O3872" s="57">
        <v>1</v>
      </c>
      <c r="P3872" s="31">
        <v>1</v>
      </c>
    </row>
    <row r="3873" spans="13:16" x14ac:dyDescent="0.25">
      <c r="M3873" t="s">
        <v>3816</v>
      </c>
      <c r="N3873" s="30">
        <v>1</v>
      </c>
      <c r="O3873" s="57">
        <v>1</v>
      </c>
      <c r="P3873" s="31">
        <v>1</v>
      </c>
    </row>
    <row r="3874" spans="13:16" x14ac:dyDescent="0.25">
      <c r="M3874" t="s">
        <v>3817</v>
      </c>
      <c r="N3874" s="30">
        <v>1</v>
      </c>
      <c r="O3874" s="57">
        <v>1</v>
      </c>
      <c r="P3874" s="31">
        <v>1</v>
      </c>
    </row>
    <row r="3875" spans="13:16" x14ac:dyDescent="0.25">
      <c r="M3875" t="s">
        <v>3818</v>
      </c>
      <c r="N3875" s="30">
        <v>1</v>
      </c>
      <c r="O3875" s="57">
        <v>1</v>
      </c>
      <c r="P3875" s="31">
        <v>1</v>
      </c>
    </row>
    <row r="3876" spans="13:16" x14ac:dyDescent="0.25">
      <c r="M3876" t="s">
        <v>3819</v>
      </c>
      <c r="N3876" s="30">
        <v>1</v>
      </c>
      <c r="O3876" s="57">
        <v>1</v>
      </c>
      <c r="P3876" s="31">
        <v>1</v>
      </c>
    </row>
    <row r="3877" spans="13:16" x14ac:dyDescent="0.25">
      <c r="M3877" t="s">
        <v>3820</v>
      </c>
      <c r="N3877" s="30">
        <v>1</v>
      </c>
      <c r="O3877" s="57">
        <v>1</v>
      </c>
      <c r="P3877" s="31">
        <v>1</v>
      </c>
    </row>
    <row r="3878" spans="13:16" x14ac:dyDescent="0.25">
      <c r="M3878" t="s">
        <v>3821</v>
      </c>
      <c r="N3878" s="30">
        <v>1</v>
      </c>
      <c r="O3878" s="57">
        <v>1</v>
      </c>
      <c r="P3878" s="31">
        <v>1</v>
      </c>
    </row>
    <row r="3879" spans="13:16" x14ac:dyDescent="0.25">
      <c r="M3879" t="s">
        <v>3822</v>
      </c>
      <c r="N3879" s="30">
        <v>1</v>
      </c>
      <c r="O3879" s="57">
        <v>1</v>
      </c>
      <c r="P3879" s="31">
        <v>1</v>
      </c>
    </row>
    <row r="3880" spans="13:16" x14ac:dyDescent="0.25">
      <c r="M3880" t="s">
        <v>3823</v>
      </c>
      <c r="N3880" s="30">
        <v>1</v>
      </c>
      <c r="O3880" s="57">
        <v>1</v>
      </c>
      <c r="P3880" s="31">
        <v>1</v>
      </c>
    </row>
    <row r="3881" spans="13:16" x14ac:dyDescent="0.25">
      <c r="M3881" t="s">
        <v>3824</v>
      </c>
      <c r="N3881" s="30">
        <v>1</v>
      </c>
      <c r="O3881" s="57">
        <v>1</v>
      </c>
      <c r="P3881" s="31">
        <v>1</v>
      </c>
    </row>
    <row r="3882" spans="13:16" x14ac:dyDescent="0.25">
      <c r="M3882" t="s">
        <v>3825</v>
      </c>
      <c r="N3882" s="30">
        <v>1</v>
      </c>
      <c r="O3882" s="57">
        <v>1</v>
      </c>
      <c r="P3882" s="31">
        <v>1</v>
      </c>
    </row>
    <row r="3883" spans="13:16" x14ac:dyDescent="0.25">
      <c r="M3883" t="s">
        <v>3826</v>
      </c>
      <c r="N3883" s="30">
        <v>1</v>
      </c>
      <c r="O3883" s="57">
        <v>1</v>
      </c>
      <c r="P3883" s="31">
        <v>1</v>
      </c>
    </row>
    <row r="3884" spans="13:16" x14ac:dyDescent="0.25">
      <c r="M3884" t="s">
        <v>3827</v>
      </c>
      <c r="N3884" s="30">
        <v>1</v>
      </c>
      <c r="O3884" s="57">
        <v>1</v>
      </c>
      <c r="P3884" s="31">
        <v>1</v>
      </c>
    </row>
    <row r="3885" spans="13:16" x14ac:dyDescent="0.25">
      <c r="M3885" t="s">
        <v>3828</v>
      </c>
      <c r="N3885" s="30">
        <v>1</v>
      </c>
      <c r="O3885" s="57">
        <v>1</v>
      </c>
      <c r="P3885" s="31">
        <v>1</v>
      </c>
    </row>
    <row r="3886" spans="13:16" x14ac:dyDescent="0.25">
      <c r="M3886" t="s">
        <v>3829</v>
      </c>
      <c r="N3886" s="30">
        <v>1</v>
      </c>
      <c r="O3886" s="57">
        <v>1</v>
      </c>
      <c r="P3886" s="31">
        <v>1</v>
      </c>
    </row>
    <row r="3887" spans="13:16" x14ac:dyDescent="0.25">
      <c r="M3887" t="s">
        <v>3830</v>
      </c>
      <c r="N3887" s="30">
        <v>1</v>
      </c>
      <c r="O3887" s="57">
        <v>1</v>
      </c>
      <c r="P3887" s="31">
        <v>1</v>
      </c>
    </row>
    <row r="3888" spans="13:16" x14ac:dyDescent="0.25">
      <c r="M3888" t="s">
        <v>3831</v>
      </c>
      <c r="N3888" s="30">
        <v>1</v>
      </c>
      <c r="O3888" s="57">
        <v>1</v>
      </c>
      <c r="P3888" s="31">
        <v>1</v>
      </c>
    </row>
    <row r="3889" spans="13:16" x14ac:dyDescent="0.25">
      <c r="M3889" t="s">
        <v>3832</v>
      </c>
      <c r="N3889" s="30">
        <v>1</v>
      </c>
      <c r="O3889" s="57">
        <v>1</v>
      </c>
      <c r="P3889" s="31">
        <v>1</v>
      </c>
    </row>
    <row r="3890" spans="13:16" x14ac:dyDescent="0.25">
      <c r="M3890" t="s">
        <v>3833</v>
      </c>
      <c r="N3890" s="30">
        <v>1</v>
      </c>
      <c r="O3890" s="57">
        <v>1</v>
      </c>
      <c r="P3890" s="31">
        <v>1</v>
      </c>
    </row>
    <row r="3891" spans="13:16" x14ac:dyDescent="0.25">
      <c r="M3891" t="s">
        <v>3834</v>
      </c>
      <c r="N3891" s="30">
        <v>1</v>
      </c>
      <c r="O3891" s="57">
        <v>1</v>
      </c>
      <c r="P3891" s="31">
        <v>1</v>
      </c>
    </row>
    <row r="3892" spans="13:16" x14ac:dyDescent="0.25">
      <c r="M3892" t="s">
        <v>3835</v>
      </c>
      <c r="N3892" s="30">
        <v>1</v>
      </c>
      <c r="O3892" s="57">
        <v>1</v>
      </c>
      <c r="P3892" s="31">
        <v>1</v>
      </c>
    </row>
    <row r="3893" spans="13:16" x14ac:dyDescent="0.25">
      <c r="M3893" t="s">
        <v>3836</v>
      </c>
      <c r="N3893" s="30">
        <v>1</v>
      </c>
      <c r="O3893" s="57">
        <v>1</v>
      </c>
      <c r="P3893" s="31">
        <v>1</v>
      </c>
    </row>
    <row r="3894" spans="13:16" x14ac:dyDescent="0.25">
      <c r="M3894" t="s">
        <v>3837</v>
      </c>
      <c r="N3894" s="30">
        <v>1</v>
      </c>
      <c r="O3894" s="57">
        <v>1</v>
      </c>
      <c r="P3894" s="31">
        <v>1</v>
      </c>
    </row>
    <row r="3895" spans="13:16" x14ac:dyDescent="0.25">
      <c r="M3895" t="s">
        <v>3838</v>
      </c>
      <c r="N3895" s="30">
        <v>1</v>
      </c>
      <c r="O3895" s="57">
        <v>1</v>
      </c>
      <c r="P3895" s="31">
        <v>1</v>
      </c>
    </row>
    <row r="3896" spans="13:16" x14ac:dyDescent="0.25">
      <c r="M3896" t="s">
        <v>3839</v>
      </c>
      <c r="N3896" s="30">
        <v>1</v>
      </c>
      <c r="O3896" s="57">
        <v>1</v>
      </c>
      <c r="P3896" s="31">
        <v>1</v>
      </c>
    </row>
    <row r="3897" spans="13:16" x14ac:dyDescent="0.25">
      <c r="M3897" t="s">
        <v>3840</v>
      </c>
      <c r="N3897" s="30">
        <v>1</v>
      </c>
      <c r="O3897" s="57">
        <v>1</v>
      </c>
      <c r="P3897" s="31">
        <v>1</v>
      </c>
    </row>
    <row r="3898" spans="13:16" x14ac:dyDescent="0.25">
      <c r="M3898" t="s">
        <v>3841</v>
      </c>
      <c r="N3898" s="30">
        <v>1</v>
      </c>
      <c r="O3898" s="57">
        <v>1</v>
      </c>
      <c r="P3898" s="31">
        <v>1</v>
      </c>
    </row>
    <row r="3899" spans="13:16" x14ac:dyDescent="0.25">
      <c r="M3899" t="s">
        <v>3842</v>
      </c>
      <c r="N3899" s="30">
        <v>1</v>
      </c>
      <c r="O3899" s="57">
        <v>1</v>
      </c>
      <c r="P3899" s="31">
        <v>1</v>
      </c>
    </row>
    <row r="3900" spans="13:16" x14ac:dyDescent="0.25">
      <c r="M3900" t="s">
        <v>3843</v>
      </c>
      <c r="N3900" s="30">
        <v>1</v>
      </c>
      <c r="O3900" s="57">
        <v>1</v>
      </c>
      <c r="P3900" s="31">
        <v>1</v>
      </c>
    </row>
    <row r="3901" spans="13:16" x14ac:dyDescent="0.25">
      <c r="M3901" t="s">
        <v>3844</v>
      </c>
      <c r="N3901" s="30">
        <v>1</v>
      </c>
      <c r="O3901" s="57">
        <v>1</v>
      </c>
      <c r="P3901" s="31">
        <v>1</v>
      </c>
    </row>
    <row r="3902" spans="13:16" x14ac:dyDescent="0.25">
      <c r="M3902" t="s">
        <v>3845</v>
      </c>
      <c r="N3902" s="30">
        <v>1</v>
      </c>
      <c r="O3902" s="57">
        <v>1</v>
      </c>
      <c r="P3902" s="31">
        <v>1</v>
      </c>
    </row>
    <row r="3903" spans="13:16" x14ac:dyDescent="0.25">
      <c r="M3903" t="s">
        <v>3846</v>
      </c>
      <c r="N3903" s="30">
        <v>1</v>
      </c>
      <c r="O3903" s="57">
        <v>1</v>
      </c>
      <c r="P3903" s="31">
        <v>1</v>
      </c>
    </row>
    <row r="3904" spans="13:16" x14ac:dyDescent="0.25">
      <c r="M3904" t="s">
        <v>3847</v>
      </c>
      <c r="N3904" s="30">
        <v>1</v>
      </c>
      <c r="O3904" s="57">
        <v>1</v>
      </c>
      <c r="P3904" s="31">
        <v>1</v>
      </c>
    </row>
    <row r="3905" spans="13:16" x14ac:dyDescent="0.25">
      <c r="M3905" t="s">
        <v>3848</v>
      </c>
      <c r="N3905" s="30">
        <v>1</v>
      </c>
      <c r="O3905" s="57">
        <v>1</v>
      </c>
      <c r="P3905" s="31">
        <v>1</v>
      </c>
    </row>
    <row r="3906" spans="13:16" x14ac:dyDescent="0.25">
      <c r="M3906" t="s">
        <v>3849</v>
      </c>
      <c r="N3906" s="30">
        <v>1</v>
      </c>
      <c r="O3906" s="57">
        <v>1</v>
      </c>
      <c r="P3906" s="31">
        <v>1</v>
      </c>
    </row>
    <row r="3907" spans="13:16" x14ac:dyDescent="0.25">
      <c r="M3907" t="s">
        <v>3850</v>
      </c>
      <c r="N3907" s="30">
        <v>1</v>
      </c>
      <c r="O3907" s="57">
        <v>1</v>
      </c>
      <c r="P3907" s="31">
        <v>1</v>
      </c>
    </row>
    <row r="3908" spans="13:16" x14ac:dyDescent="0.25">
      <c r="M3908" t="s">
        <v>3851</v>
      </c>
      <c r="N3908" s="30">
        <v>1</v>
      </c>
      <c r="O3908" s="57">
        <v>1</v>
      </c>
      <c r="P3908" s="31">
        <v>1</v>
      </c>
    </row>
    <row r="3909" spans="13:16" x14ac:dyDescent="0.25">
      <c r="M3909" t="s">
        <v>3852</v>
      </c>
      <c r="N3909" s="30">
        <v>1</v>
      </c>
      <c r="O3909" s="57">
        <v>1</v>
      </c>
      <c r="P3909" s="31">
        <v>1</v>
      </c>
    </row>
    <row r="3910" spans="13:16" x14ac:dyDescent="0.25">
      <c r="M3910" t="s">
        <v>3853</v>
      </c>
      <c r="N3910" s="30">
        <v>1</v>
      </c>
      <c r="O3910" s="57">
        <v>1</v>
      </c>
      <c r="P3910" s="31">
        <v>1</v>
      </c>
    </row>
    <row r="3911" spans="13:16" x14ac:dyDescent="0.25">
      <c r="M3911" t="s">
        <v>3854</v>
      </c>
      <c r="N3911" s="30">
        <v>1</v>
      </c>
      <c r="O3911" s="57">
        <v>1</v>
      </c>
      <c r="P3911" s="31">
        <v>1</v>
      </c>
    </row>
    <row r="3912" spans="13:16" x14ac:dyDescent="0.25">
      <c r="M3912" t="s">
        <v>3855</v>
      </c>
      <c r="N3912" s="30">
        <v>1</v>
      </c>
      <c r="O3912" s="57">
        <v>1</v>
      </c>
      <c r="P3912" s="31">
        <v>1</v>
      </c>
    </row>
    <row r="3913" spans="13:16" x14ac:dyDescent="0.25">
      <c r="M3913" t="s">
        <v>3856</v>
      </c>
      <c r="N3913" s="30">
        <v>1</v>
      </c>
      <c r="O3913" s="57">
        <v>1</v>
      </c>
      <c r="P3913" s="31">
        <v>1</v>
      </c>
    </row>
    <row r="3914" spans="13:16" x14ac:dyDescent="0.25">
      <c r="M3914" t="s">
        <v>3857</v>
      </c>
      <c r="N3914" s="30">
        <v>1</v>
      </c>
      <c r="O3914" s="57">
        <v>1</v>
      </c>
      <c r="P3914" s="31">
        <v>1</v>
      </c>
    </row>
    <row r="3915" spans="13:16" x14ac:dyDescent="0.25">
      <c r="M3915" t="s">
        <v>3858</v>
      </c>
      <c r="N3915" s="30">
        <v>1</v>
      </c>
      <c r="O3915" s="57">
        <v>1</v>
      </c>
      <c r="P3915" s="31">
        <v>1</v>
      </c>
    </row>
    <row r="3916" spans="13:16" x14ac:dyDescent="0.25">
      <c r="M3916" t="s">
        <v>3859</v>
      </c>
      <c r="N3916" s="30">
        <v>0</v>
      </c>
      <c r="O3916" s="57">
        <v>0</v>
      </c>
      <c r="P3916" s="31">
        <v>1</v>
      </c>
    </row>
    <row r="3917" spans="13:16" x14ac:dyDescent="0.25">
      <c r="M3917" t="s">
        <v>3860</v>
      </c>
      <c r="N3917" s="30">
        <v>1</v>
      </c>
      <c r="O3917" s="57">
        <v>1</v>
      </c>
      <c r="P3917" s="31">
        <v>1</v>
      </c>
    </row>
    <row r="3918" spans="13:16" x14ac:dyDescent="0.25">
      <c r="M3918" t="s">
        <v>3861</v>
      </c>
      <c r="N3918" s="30">
        <v>1</v>
      </c>
      <c r="O3918" s="57">
        <v>1</v>
      </c>
      <c r="P3918" s="31">
        <v>1</v>
      </c>
    </row>
    <row r="3919" spans="13:16" x14ac:dyDescent="0.25">
      <c r="M3919" t="s">
        <v>3862</v>
      </c>
      <c r="N3919" s="30">
        <v>1</v>
      </c>
      <c r="O3919" s="57">
        <v>1</v>
      </c>
      <c r="P3919" s="31">
        <v>1</v>
      </c>
    </row>
    <row r="3920" spans="13:16" x14ac:dyDescent="0.25">
      <c r="M3920" t="s">
        <v>3863</v>
      </c>
      <c r="N3920" s="30">
        <v>1</v>
      </c>
      <c r="O3920" s="57">
        <v>1</v>
      </c>
      <c r="P3920" s="31">
        <v>1</v>
      </c>
    </row>
    <row r="3921" spans="13:16" x14ac:dyDescent="0.25">
      <c r="M3921" t="s">
        <v>3864</v>
      </c>
      <c r="N3921" s="30">
        <v>1</v>
      </c>
      <c r="O3921" s="57">
        <v>1</v>
      </c>
      <c r="P3921" s="31">
        <v>1</v>
      </c>
    </row>
    <row r="3922" spans="13:16" x14ac:dyDescent="0.25">
      <c r="M3922" t="s">
        <v>3865</v>
      </c>
      <c r="N3922" s="30">
        <v>1</v>
      </c>
      <c r="O3922" s="57">
        <v>1</v>
      </c>
      <c r="P3922" s="31">
        <v>1</v>
      </c>
    </row>
    <row r="3923" spans="13:16" x14ac:dyDescent="0.25">
      <c r="M3923" t="s">
        <v>3866</v>
      </c>
      <c r="N3923" s="30">
        <v>1</v>
      </c>
      <c r="O3923" s="57">
        <v>1</v>
      </c>
      <c r="P3923" s="31">
        <v>1</v>
      </c>
    </row>
    <row r="3924" spans="13:16" x14ac:dyDescent="0.25">
      <c r="M3924" t="s">
        <v>3867</v>
      </c>
      <c r="N3924" s="30">
        <v>1</v>
      </c>
      <c r="O3924" s="57">
        <v>1</v>
      </c>
      <c r="P3924" s="31">
        <v>1</v>
      </c>
    </row>
    <row r="3925" spans="13:16" x14ac:dyDescent="0.25">
      <c r="M3925" t="s">
        <v>3868</v>
      </c>
      <c r="N3925" s="30">
        <v>1</v>
      </c>
      <c r="O3925" s="57">
        <v>1</v>
      </c>
      <c r="P3925" s="31">
        <v>1</v>
      </c>
    </row>
    <row r="3926" spans="13:16" x14ac:dyDescent="0.25">
      <c r="M3926" t="s">
        <v>3869</v>
      </c>
      <c r="N3926" s="30">
        <v>1</v>
      </c>
      <c r="O3926" s="57">
        <v>1</v>
      </c>
      <c r="P3926" s="31">
        <v>1</v>
      </c>
    </row>
    <row r="3927" spans="13:16" x14ac:dyDescent="0.25">
      <c r="M3927" t="s">
        <v>3870</v>
      </c>
      <c r="N3927" s="30">
        <v>1</v>
      </c>
      <c r="O3927" s="57">
        <v>1</v>
      </c>
      <c r="P3927" s="31">
        <v>1</v>
      </c>
    </row>
    <row r="3928" spans="13:16" x14ac:dyDescent="0.25">
      <c r="M3928" t="s">
        <v>3871</v>
      </c>
      <c r="N3928" s="30">
        <v>1</v>
      </c>
      <c r="O3928" s="57">
        <v>1</v>
      </c>
      <c r="P3928" s="31">
        <v>1</v>
      </c>
    </row>
    <row r="3929" spans="13:16" x14ac:dyDescent="0.25">
      <c r="M3929" t="s">
        <v>3872</v>
      </c>
      <c r="N3929" s="30">
        <v>1</v>
      </c>
      <c r="O3929" s="57">
        <v>1</v>
      </c>
      <c r="P3929" s="31">
        <v>1</v>
      </c>
    </row>
    <row r="3930" spans="13:16" x14ac:dyDescent="0.25">
      <c r="M3930" t="s">
        <v>3873</v>
      </c>
      <c r="N3930" s="30">
        <v>1</v>
      </c>
      <c r="O3930" s="57">
        <v>1</v>
      </c>
      <c r="P3930" s="31">
        <v>1</v>
      </c>
    </row>
    <row r="3931" spans="13:16" x14ac:dyDescent="0.25">
      <c r="M3931" t="s">
        <v>3874</v>
      </c>
      <c r="N3931" s="30">
        <v>1</v>
      </c>
      <c r="O3931" s="57">
        <v>1</v>
      </c>
      <c r="P3931" s="31">
        <v>1</v>
      </c>
    </row>
    <row r="3932" spans="13:16" x14ac:dyDescent="0.25">
      <c r="M3932" t="s">
        <v>3875</v>
      </c>
      <c r="N3932" s="30">
        <v>1</v>
      </c>
      <c r="O3932" s="57">
        <v>1</v>
      </c>
      <c r="P3932" s="31">
        <v>1</v>
      </c>
    </row>
    <row r="3933" spans="13:16" x14ac:dyDescent="0.25">
      <c r="M3933" t="s">
        <v>3876</v>
      </c>
      <c r="N3933" s="30">
        <v>1</v>
      </c>
      <c r="O3933" s="57">
        <v>1</v>
      </c>
      <c r="P3933" s="31">
        <v>1</v>
      </c>
    </row>
    <row r="3934" spans="13:16" x14ac:dyDescent="0.25">
      <c r="M3934" t="s">
        <v>3877</v>
      </c>
      <c r="N3934" s="30">
        <v>1</v>
      </c>
      <c r="O3934" s="57">
        <v>1</v>
      </c>
      <c r="P3934" s="31">
        <v>1</v>
      </c>
    </row>
    <row r="3935" spans="13:16" x14ac:dyDescent="0.25">
      <c r="M3935" t="s">
        <v>3878</v>
      </c>
      <c r="N3935" s="30">
        <v>1</v>
      </c>
      <c r="O3935" s="57">
        <v>1</v>
      </c>
      <c r="P3935" s="31">
        <v>1</v>
      </c>
    </row>
    <row r="3936" spans="13:16" x14ac:dyDescent="0.25">
      <c r="M3936" t="s">
        <v>3879</v>
      </c>
      <c r="N3936" s="30">
        <v>1</v>
      </c>
      <c r="O3936" s="57">
        <v>1</v>
      </c>
      <c r="P3936" s="31">
        <v>1</v>
      </c>
    </row>
    <row r="3937" spans="13:16" x14ac:dyDescent="0.25">
      <c r="M3937" t="s">
        <v>3880</v>
      </c>
      <c r="N3937" s="30">
        <v>1</v>
      </c>
      <c r="O3937" s="57">
        <v>1</v>
      </c>
      <c r="P3937" s="31">
        <v>1</v>
      </c>
    </row>
    <row r="3938" spans="13:16" x14ac:dyDescent="0.25">
      <c r="M3938" t="s">
        <v>3881</v>
      </c>
      <c r="N3938" s="30">
        <v>1</v>
      </c>
      <c r="O3938" s="57">
        <v>1</v>
      </c>
      <c r="P3938" s="31">
        <v>1</v>
      </c>
    </row>
    <row r="3939" spans="13:16" x14ac:dyDescent="0.25">
      <c r="M3939" t="s">
        <v>3882</v>
      </c>
      <c r="N3939" s="30">
        <v>1</v>
      </c>
      <c r="O3939" s="57">
        <v>1</v>
      </c>
      <c r="P3939" s="31">
        <v>1</v>
      </c>
    </row>
    <row r="3940" spans="13:16" x14ac:dyDescent="0.25">
      <c r="M3940" t="s">
        <v>3883</v>
      </c>
      <c r="N3940" s="30">
        <v>1</v>
      </c>
      <c r="O3940" s="57">
        <v>1</v>
      </c>
      <c r="P3940" s="31">
        <v>1</v>
      </c>
    </row>
    <row r="3941" spans="13:16" x14ac:dyDescent="0.25">
      <c r="M3941" t="s">
        <v>3884</v>
      </c>
      <c r="N3941" s="30">
        <v>1</v>
      </c>
      <c r="O3941" s="57">
        <v>1</v>
      </c>
      <c r="P3941" s="31">
        <v>1</v>
      </c>
    </row>
    <row r="3942" spans="13:16" x14ac:dyDescent="0.25">
      <c r="M3942" t="s">
        <v>3885</v>
      </c>
      <c r="N3942" s="30">
        <v>1</v>
      </c>
      <c r="O3942" s="57">
        <v>1</v>
      </c>
      <c r="P3942" s="31">
        <v>1</v>
      </c>
    </row>
    <row r="3943" spans="13:16" x14ac:dyDescent="0.25">
      <c r="M3943" t="s">
        <v>3886</v>
      </c>
      <c r="N3943" s="30">
        <v>1</v>
      </c>
      <c r="O3943" s="57">
        <v>1</v>
      </c>
      <c r="P3943" s="31">
        <v>0</v>
      </c>
    </row>
    <row r="3944" spans="13:16" x14ac:dyDescent="0.25">
      <c r="M3944" t="s">
        <v>3887</v>
      </c>
      <c r="N3944" s="30">
        <v>1</v>
      </c>
      <c r="O3944" s="57">
        <v>1</v>
      </c>
      <c r="P3944" s="31">
        <v>1</v>
      </c>
    </row>
    <row r="3945" spans="13:16" x14ac:dyDescent="0.25">
      <c r="M3945" t="s">
        <v>3888</v>
      </c>
      <c r="N3945" s="30">
        <v>1</v>
      </c>
      <c r="O3945" s="57">
        <v>1</v>
      </c>
      <c r="P3945" s="31">
        <v>1</v>
      </c>
    </row>
    <row r="3946" spans="13:16" x14ac:dyDescent="0.25">
      <c r="M3946" t="s">
        <v>3889</v>
      </c>
      <c r="N3946" s="30">
        <v>1</v>
      </c>
      <c r="O3946" s="57">
        <v>1</v>
      </c>
      <c r="P3946" s="31">
        <v>1</v>
      </c>
    </row>
    <row r="3947" spans="13:16" x14ac:dyDescent="0.25">
      <c r="M3947" t="s">
        <v>3890</v>
      </c>
      <c r="N3947" s="30">
        <v>1</v>
      </c>
      <c r="O3947" s="57">
        <v>1</v>
      </c>
      <c r="P3947" s="31">
        <v>1</v>
      </c>
    </row>
    <row r="3948" spans="13:16" x14ac:dyDescent="0.25">
      <c r="M3948" t="s">
        <v>3891</v>
      </c>
      <c r="N3948" s="30">
        <v>1</v>
      </c>
      <c r="O3948" s="57">
        <v>1</v>
      </c>
      <c r="P3948" s="31">
        <v>1</v>
      </c>
    </row>
    <row r="3949" spans="13:16" x14ac:dyDescent="0.25">
      <c r="M3949" t="s">
        <v>3892</v>
      </c>
      <c r="N3949" s="30">
        <v>1</v>
      </c>
      <c r="O3949" s="57">
        <v>1</v>
      </c>
      <c r="P3949" s="31">
        <v>1</v>
      </c>
    </row>
    <row r="3950" spans="13:16" x14ac:dyDescent="0.25">
      <c r="M3950" t="s">
        <v>3893</v>
      </c>
      <c r="N3950" s="30">
        <v>1</v>
      </c>
      <c r="O3950" s="57">
        <v>1</v>
      </c>
      <c r="P3950" s="31">
        <v>1</v>
      </c>
    </row>
    <row r="3951" spans="13:16" x14ac:dyDescent="0.25">
      <c r="M3951" t="s">
        <v>3894</v>
      </c>
      <c r="N3951" s="30">
        <v>1</v>
      </c>
      <c r="O3951" s="57">
        <v>0</v>
      </c>
      <c r="P3951" s="31">
        <v>0</v>
      </c>
    </row>
    <row r="3952" spans="13:16" x14ac:dyDescent="0.25">
      <c r="M3952" t="s">
        <v>3895</v>
      </c>
      <c r="N3952" s="30">
        <v>1</v>
      </c>
      <c r="O3952" s="57">
        <v>1</v>
      </c>
      <c r="P3952" s="31">
        <v>1</v>
      </c>
    </row>
    <row r="3953" spans="13:16" x14ac:dyDescent="0.25">
      <c r="M3953" t="s">
        <v>3896</v>
      </c>
      <c r="N3953" s="30">
        <v>1</v>
      </c>
      <c r="O3953" s="57">
        <v>1</v>
      </c>
      <c r="P3953" s="31">
        <v>1</v>
      </c>
    </row>
    <row r="3954" spans="13:16" x14ac:dyDescent="0.25">
      <c r="M3954" t="s">
        <v>3897</v>
      </c>
      <c r="N3954" s="30">
        <v>1</v>
      </c>
      <c r="O3954" s="57">
        <v>1</v>
      </c>
      <c r="P3954" s="31">
        <v>1</v>
      </c>
    </row>
    <row r="3955" spans="13:16" x14ac:dyDescent="0.25">
      <c r="M3955" t="s">
        <v>3898</v>
      </c>
      <c r="N3955" s="30">
        <v>1</v>
      </c>
      <c r="O3955" s="57">
        <v>1</v>
      </c>
      <c r="P3955" s="31">
        <v>1</v>
      </c>
    </row>
    <row r="3956" spans="13:16" x14ac:dyDescent="0.25">
      <c r="M3956" t="s">
        <v>3899</v>
      </c>
      <c r="N3956" s="30">
        <v>1</v>
      </c>
      <c r="O3956" s="57">
        <v>1</v>
      </c>
      <c r="P3956" s="31">
        <v>1</v>
      </c>
    </row>
    <row r="3957" spans="13:16" x14ac:dyDescent="0.25">
      <c r="M3957" t="s">
        <v>3900</v>
      </c>
      <c r="N3957" s="30">
        <v>1</v>
      </c>
      <c r="O3957" s="57">
        <v>1</v>
      </c>
      <c r="P3957" s="31">
        <v>1</v>
      </c>
    </row>
    <row r="3958" spans="13:16" x14ac:dyDescent="0.25">
      <c r="M3958" t="s">
        <v>3901</v>
      </c>
      <c r="N3958" s="30">
        <v>1</v>
      </c>
      <c r="O3958" s="57">
        <v>1</v>
      </c>
      <c r="P3958" s="31">
        <v>0</v>
      </c>
    </row>
    <row r="3959" spans="13:16" x14ac:dyDescent="0.25">
      <c r="M3959" t="s">
        <v>3902</v>
      </c>
      <c r="N3959" s="30">
        <v>1</v>
      </c>
      <c r="O3959" s="57">
        <v>1</v>
      </c>
      <c r="P3959" s="31">
        <v>0</v>
      </c>
    </row>
    <row r="3960" spans="13:16" x14ac:dyDescent="0.25">
      <c r="M3960" t="s">
        <v>3903</v>
      </c>
      <c r="N3960" s="30">
        <v>1</v>
      </c>
      <c r="O3960" s="57">
        <v>1</v>
      </c>
      <c r="P3960" s="31">
        <v>1</v>
      </c>
    </row>
    <row r="3961" spans="13:16" x14ac:dyDescent="0.25">
      <c r="M3961" t="s">
        <v>3904</v>
      </c>
      <c r="N3961" s="30">
        <v>1</v>
      </c>
      <c r="O3961" s="57">
        <v>0</v>
      </c>
      <c r="P3961" s="31">
        <v>1</v>
      </c>
    </row>
    <row r="3962" spans="13:16" x14ac:dyDescent="0.25">
      <c r="M3962" t="s">
        <v>3905</v>
      </c>
      <c r="N3962" s="30">
        <v>1</v>
      </c>
      <c r="O3962" s="57">
        <v>1</v>
      </c>
      <c r="P3962" s="31">
        <v>1</v>
      </c>
    </row>
    <row r="3963" spans="13:16" x14ac:dyDescent="0.25">
      <c r="M3963" t="s">
        <v>3906</v>
      </c>
      <c r="N3963" s="30">
        <v>1</v>
      </c>
      <c r="O3963" s="57">
        <v>1</v>
      </c>
      <c r="P3963" s="31">
        <v>1</v>
      </c>
    </row>
    <row r="3964" spans="13:16" x14ac:dyDescent="0.25">
      <c r="M3964" t="s">
        <v>3907</v>
      </c>
      <c r="N3964" s="30">
        <v>1</v>
      </c>
      <c r="O3964" s="57">
        <v>1</v>
      </c>
      <c r="P3964" s="31">
        <v>1</v>
      </c>
    </row>
    <row r="3965" spans="13:16" x14ac:dyDescent="0.25">
      <c r="M3965" t="s">
        <v>3908</v>
      </c>
      <c r="N3965" s="30">
        <v>1</v>
      </c>
      <c r="O3965" s="57">
        <v>1</v>
      </c>
      <c r="P3965" s="31">
        <v>1</v>
      </c>
    </row>
    <row r="3966" spans="13:16" x14ac:dyDescent="0.25">
      <c r="M3966" t="s">
        <v>3909</v>
      </c>
      <c r="N3966" s="30">
        <v>1</v>
      </c>
      <c r="O3966" s="57">
        <v>1</v>
      </c>
      <c r="P3966" s="31">
        <v>1</v>
      </c>
    </row>
    <row r="3967" spans="13:16" x14ac:dyDescent="0.25">
      <c r="M3967" t="s">
        <v>3910</v>
      </c>
      <c r="N3967" s="30">
        <v>1</v>
      </c>
      <c r="O3967" s="57">
        <v>1</v>
      </c>
      <c r="P3967" s="31">
        <v>1</v>
      </c>
    </row>
    <row r="3968" spans="13:16" x14ac:dyDescent="0.25">
      <c r="M3968" t="s">
        <v>3911</v>
      </c>
      <c r="N3968" s="30">
        <v>1</v>
      </c>
      <c r="O3968" s="57">
        <v>1</v>
      </c>
      <c r="P3968" s="31">
        <v>1</v>
      </c>
    </row>
    <row r="3969" spans="13:16" x14ac:dyDescent="0.25">
      <c r="M3969" t="s">
        <v>3912</v>
      </c>
      <c r="N3969" s="30">
        <v>1</v>
      </c>
      <c r="O3969" s="57">
        <v>1</v>
      </c>
      <c r="P3969" s="31">
        <v>1</v>
      </c>
    </row>
    <row r="3970" spans="13:16" x14ac:dyDescent="0.25">
      <c r="M3970" t="s">
        <v>3913</v>
      </c>
      <c r="N3970" s="30">
        <v>1</v>
      </c>
      <c r="O3970" s="57">
        <v>1</v>
      </c>
      <c r="P3970" s="31">
        <v>1</v>
      </c>
    </row>
    <row r="3971" spans="13:16" x14ac:dyDescent="0.25">
      <c r="M3971" t="s">
        <v>3914</v>
      </c>
      <c r="N3971" s="30">
        <v>1</v>
      </c>
      <c r="O3971" s="57">
        <v>1</v>
      </c>
      <c r="P3971" s="31">
        <v>1</v>
      </c>
    </row>
    <row r="3972" spans="13:16" x14ac:dyDescent="0.25">
      <c r="M3972" t="s">
        <v>3915</v>
      </c>
      <c r="N3972" s="30">
        <v>1</v>
      </c>
      <c r="O3972" s="57">
        <v>1</v>
      </c>
      <c r="P3972" s="31">
        <v>1</v>
      </c>
    </row>
    <row r="3973" spans="13:16" x14ac:dyDescent="0.25">
      <c r="M3973" t="s">
        <v>3916</v>
      </c>
      <c r="N3973" s="30">
        <v>1</v>
      </c>
      <c r="O3973" s="57">
        <v>1</v>
      </c>
      <c r="P3973" s="31">
        <v>1</v>
      </c>
    </row>
    <row r="3974" spans="13:16" x14ac:dyDescent="0.25">
      <c r="M3974" t="s">
        <v>3917</v>
      </c>
      <c r="N3974" s="30">
        <v>1</v>
      </c>
      <c r="O3974" s="57">
        <v>1</v>
      </c>
      <c r="P3974" s="31">
        <v>1</v>
      </c>
    </row>
    <row r="3975" spans="13:16" x14ac:dyDescent="0.25">
      <c r="M3975" t="s">
        <v>3918</v>
      </c>
      <c r="N3975" s="30">
        <v>1</v>
      </c>
      <c r="O3975" s="57">
        <v>1</v>
      </c>
      <c r="P3975" s="31">
        <v>1</v>
      </c>
    </row>
    <row r="3976" spans="13:16" x14ac:dyDescent="0.25">
      <c r="M3976" t="s">
        <v>3919</v>
      </c>
      <c r="N3976" s="30">
        <v>1</v>
      </c>
      <c r="O3976" s="57">
        <v>1</v>
      </c>
      <c r="P3976" s="31">
        <v>0</v>
      </c>
    </row>
    <row r="3977" spans="13:16" x14ac:dyDescent="0.25">
      <c r="M3977" t="s">
        <v>3920</v>
      </c>
      <c r="N3977" s="30">
        <v>1</v>
      </c>
      <c r="O3977" s="57">
        <v>1</v>
      </c>
      <c r="P3977" s="31">
        <v>1</v>
      </c>
    </row>
    <row r="3978" spans="13:16" x14ac:dyDescent="0.25">
      <c r="M3978" t="s">
        <v>3921</v>
      </c>
      <c r="N3978" s="30">
        <v>1</v>
      </c>
      <c r="O3978" s="57">
        <v>1</v>
      </c>
      <c r="P3978" s="31">
        <v>1</v>
      </c>
    </row>
    <row r="3979" spans="13:16" x14ac:dyDescent="0.25">
      <c r="M3979" t="s">
        <v>3922</v>
      </c>
      <c r="N3979" s="30">
        <v>1</v>
      </c>
      <c r="O3979" s="57">
        <v>1</v>
      </c>
      <c r="P3979" s="31">
        <v>1</v>
      </c>
    </row>
    <row r="3980" spans="13:16" x14ac:dyDescent="0.25">
      <c r="M3980" t="s">
        <v>3923</v>
      </c>
      <c r="N3980" s="30">
        <v>1</v>
      </c>
      <c r="O3980" s="57">
        <v>1</v>
      </c>
      <c r="P3980" s="31">
        <v>1</v>
      </c>
    </row>
    <row r="3981" spans="13:16" x14ac:dyDescent="0.25">
      <c r="M3981" t="s">
        <v>3924</v>
      </c>
      <c r="N3981" s="30">
        <v>1</v>
      </c>
      <c r="O3981" s="57">
        <v>1</v>
      </c>
      <c r="P3981" s="31">
        <v>1</v>
      </c>
    </row>
    <row r="3982" spans="13:16" x14ac:dyDescent="0.25">
      <c r="M3982" t="s">
        <v>3925</v>
      </c>
      <c r="N3982" s="30">
        <v>1</v>
      </c>
      <c r="O3982" s="57">
        <v>1</v>
      </c>
      <c r="P3982" s="31">
        <v>1</v>
      </c>
    </row>
    <row r="3983" spans="13:16" x14ac:dyDescent="0.25">
      <c r="M3983" t="s">
        <v>3926</v>
      </c>
      <c r="N3983" s="30">
        <v>1</v>
      </c>
      <c r="O3983" s="57">
        <v>1</v>
      </c>
      <c r="P3983" s="31">
        <v>1</v>
      </c>
    </row>
    <row r="3984" spans="13:16" x14ac:dyDescent="0.25">
      <c r="M3984" t="s">
        <v>3927</v>
      </c>
      <c r="N3984" s="30">
        <v>1</v>
      </c>
      <c r="O3984" s="57">
        <v>1</v>
      </c>
      <c r="P3984" s="31">
        <v>1</v>
      </c>
    </row>
    <row r="3985" spans="13:16" x14ac:dyDescent="0.25">
      <c r="M3985" t="s">
        <v>3928</v>
      </c>
      <c r="N3985" s="30">
        <v>1</v>
      </c>
      <c r="O3985" s="57">
        <v>1</v>
      </c>
      <c r="P3985" s="31">
        <v>1</v>
      </c>
    </row>
    <row r="3986" spans="13:16" x14ac:dyDescent="0.25">
      <c r="M3986" t="s">
        <v>3929</v>
      </c>
      <c r="N3986" s="30">
        <v>1</v>
      </c>
      <c r="O3986" s="57">
        <v>1</v>
      </c>
      <c r="P3986" s="31">
        <v>1</v>
      </c>
    </row>
    <row r="3987" spans="13:16" x14ac:dyDescent="0.25">
      <c r="M3987" t="s">
        <v>3930</v>
      </c>
      <c r="N3987" s="30">
        <v>1</v>
      </c>
      <c r="O3987" s="57">
        <v>1</v>
      </c>
      <c r="P3987" s="31">
        <v>1</v>
      </c>
    </row>
    <row r="3988" spans="13:16" x14ac:dyDescent="0.25">
      <c r="M3988" t="s">
        <v>3931</v>
      </c>
      <c r="N3988" s="30">
        <v>1</v>
      </c>
      <c r="O3988" s="57">
        <v>1</v>
      </c>
      <c r="P3988" s="31">
        <v>1</v>
      </c>
    </row>
    <row r="3989" spans="13:16" x14ac:dyDescent="0.25">
      <c r="M3989" t="s">
        <v>3932</v>
      </c>
      <c r="N3989" s="30">
        <v>1</v>
      </c>
      <c r="O3989" s="57">
        <v>1</v>
      </c>
      <c r="P3989" s="31">
        <v>1</v>
      </c>
    </row>
    <row r="3990" spans="13:16" x14ac:dyDescent="0.25">
      <c r="M3990" t="s">
        <v>3933</v>
      </c>
      <c r="N3990" s="30">
        <v>1</v>
      </c>
      <c r="O3990" s="57">
        <v>1</v>
      </c>
      <c r="P3990" s="31">
        <v>1</v>
      </c>
    </row>
    <row r="3991" spans="13:16" x14ac:dyDescent="0.25">
      <c r="M3991" t="s">
        <v>3934</v>
      </c>
      <c r="N3991" s="30">
        <v>1</v>
      </c>
      <c r="O3991" s="57">
        <v>1</v>
      </c>
      <c r="P3991" s="31">
        <v>1</v>
      </c>
    </row>
    <row r="3992" spans="13:16" x14ac:dyDescent="0.25">
      <c r="M3992" t="s">
        <v>3935</v>
      </c>
      <c r="N3992" s="30">
        <v>1</v>
      </c>
      <c r="O3992" s="57">
        <v>0</v>
      </c>
      <c r="P3992" s="31">
        <v>1</v>
      </c>
    </row>
    <row r="3993" spans="13:16" x14ac:dyDescent="0.25">
      <c r="M3993" t="s">
        <v>3936</v>
      </c>
      <c r="N3993" s="30">
        <v>1</v>
      </c>
      <c r="O3993" s="57">
        <v>1</v>
      </c>
      <c r="P3993" s="31">
        <v>1</v>
      </c>
    </row>
    <row r="3994" spans="13:16" x14ac:dyDescent="0.25">
      <c r="M3994" t="s">
        <v>3937</v>
      </c>
      <c r="N3994" s="30">
        <v>1</v>
      </c>
      <c r="O3994" s="57">
        <v>1</v>
      </c>
      <c r="P3994" s="31">
        <v>1</v>
      </c>
    </row>
    <row r="3995" spans="13:16" x14ac:dyDescent="0.25">
      <c r="M3995" t="s">
        <v>3938</v>
      </c>
      <c r="N3995" s="30">
        <v>1</v>
      </c>
      <c r="O3995" s="57">
        <v>1</v>
      </c>
      <c r="P3995" s="31">
        <v>1</v>
      </c>
    </row>
    <row r="3996" spans="13:16" x14ac:dyDescent="0.25">
      <c r="M3996" t="s">
        <v>3939</v>
      </c>
      <c r="N3996" s="30">
        <v>1</v>
      </c>
      <c r="O3996" s="57">
        <v>1</v>
      </c>
      <c r="P3996" s="31">
        <v>1</v>
      </c>
    </row>
    <row r="3997" spans="13:16" x14ac:dyDescent="0.25">
      <c r="M3997" t="s">
        <v>3940</v>
      </c>
      <c r="N3997" s="30">
        <v>1</v>
      </c>
      <c r="O3997" s="57">
        <v>1</v>
      </c>
      <c r="P3997" s="31">
        <v>1</v>
      </c>
    </row>
    <row r="3998" spans="13:16" x14ac:dyDescent="0.25">
      <c r="M3998" t="s">
        <v>3941</v>
      </c>
      <c r="N3998" s="30">
        <v>1</v>
      </c>
      <c r="O3998" s="57">
        <v>1</v>
      </c>
      <c r="P3998" s="31">
        <v>1</v>
      </c>
    </row>
    <row r="3999" spans="13:16" x14ac:dyDescent="0.25">
      <c r="M3999" t="s">
        <v>3942</v>
      </c>
      <c r="N3999" s="30">
        <v>1</v>
      </c>
      <c r="O3999" s="57">
        <v>1</v>
      </c>
      <c r="P3999" s="31">
        <v>1</v>
      </c>
    </row>
    <row r="4000" spans="13:16" x14ac:dyDescent="0.25">
      <c r="M4000" t="s">
        <v>3943</v>
      </c>
      <c r="N4000" s="30">
        <v>1</v>
      </c>
      <c r="O4000" s="57">
        <v>1</v>
      </c>
      <c r="P4000" s="31">
        <v>1</v>
      </c>
    </row>
    <row r="4001" spans="13:16" x14ac:dyDescent="0.25">
      <c r="M4001" t="s">
        <v>3944</v>
      </c>
      <c r="N4001" s="30">
        <v>1</v>
      </c>
      <c r="O4001" s="57">
        <v>1</v>
      </c>
      <c r="P4001" s="31">
        <v>1</v>
      </c>
    </row>
    <row r="4002" spans="13:16" x14ac:dyDescent="0.25">
      <c r="M4002" t="s">
        <v>3945</v>
      </c>
      <c r="N4002" s="30">
        <v>1</v>
      </c>
      <c r="O4002" s="57">
        <v>1</v>
      </c>
      <c r="P4002" s="31">
        <v>1</v>
      </c>
    </row>
    <row r="4003" spans="13:16" x14ac:dyDescent="0.25">
      <c r="M4003" t="s">
        <v>3946</v>
      </c>
      <c r="N4003" s="30">
        <v>1</v>
      </c>
      <c r="O4003" s="57">
        <v>1</v>
      </c>
      <c r="P4003" s="31">
        <v>1</v>
      </c>
    </row>
    <row r="4004" spans="13:16" x14ac:dyDescent="0.25">
      <c r="M4004" t="s">
        <v>3947</v>
      </c>
      <c r="N4004" s="30">
        <v>1</v>
      </c>
      <c r="O4004" s="57">
        <v>1</v>
      </c>
      <c r="P4004" s="31">
        <v>1</v>
      </c>
    </row>
    <row r="4005" spans="13:16" x14ac:dyDescent="0.25">
      <c r="M4005" t="s">
        <v>3948</v>
      </c>
      <c r="N4005" s="30">
        <v>1</v>
      </c>
      <c r="O4005" s="57">
        <v>1</v>
      </c>
      <c r="P4005" s="31">
        <v>1</v>
      </c>
    </row>
    <row r="4006" spans="13:16" x14ac:dyDescent="0.25">
      <c r="M4006" t="s">
        <v>3949</v>
      </c>
      <c r="N4006" s="30">
        <v>1</v>
      </c>
      <c r="O4006" s="57">
        <v>1</v>
      </c>
      <c r="P4006" s="31">
        <v>1</v>
      </c>
    </row>
    <row r="4007" spans="13:16" x14ac:dyDescent="0.25">
      <c r="M4007" t="s">
        <v>3950</v>
      </c>
      <c r="N4007" s="30">
        <v>1</v>
      </c>
      <c r="O4007" s="57">
        <v>1</v>
      </c>
      <c r="P4007" s="31">
        <v>1</v>
      </c>
    </row>
    <row r="4008" spans="13:16" x14ac:dyDescent="0.25">
      <c r="M4008" t="s">
        <v>3951</v>
      </c>
      <c r="N4008" s="30">
        <v>1</v>
      </c>
      <c r="O4008" s="57">
        <v>1</v>
      </c>
      <c r="P4008" s="31">
        <v>1</v>
      </c>
    </row>
    <row r="4009" spans="13:16" x14ac:dyDescent="0.25">
      <c r="M4009" t="s">
        <v>3952</v>
      </c>
      <c r="N4009" s="30">
        <v>1</v>
      </c>
      <c r="O4009" s="57">
        <v>1</v>
      </c>
      <c r="P4009" s="31">
        <v>1</v>
      </c>
    </row>
    <row r="4010" spans="13:16" x14ac:dyDescent="0.25">
      <c r="M4010" t="s">
        <v>3953</v>
      </c>
      <c r="N4010" s="30">
        <v>1</v>
      </c>
      <c r="O4010" s="57">
        <v>1</v>
      </c>
      <c r="P4010" s="31">
        <v>1</v>
      </c>
    </row>
    <row r="4011" spans="13:16" x14ac:dyDescent="0.25">
      <c r="M4011" t="s">
        <v>3954</v>
      </c>
      <c r="N4011" s="30">
        <v>1</v>
      </c>
      <c r="O4011" s="57">
        <v>1</v>
      </c>
      <c r="P4011" s="31">
        <v>1</v>
      </c>
    </row>
    <row r="4012" spans="13:16" x14ac:dyDescent="0.25">
      <c r="M4012" t="s">
        <v>3955</v>
      </c>
      <c r="N4012" s="30">
        <v>1</v>
      </c>
      <c r="O4012" s="57">
        <v>1</v>
      </c>
      <c r="P4012" s="31">
        <v>1</v>
      </c>
    </row>
    <row r="4013" spans="13:16" x14ac:dyDescent="0.25">
      <c r="M4013" t="s">
        <v>3956</v>
      </c>
      <c r="N4013" s="30">
        <v>1</v>
      </c>
      <c r="O4013" s="57">
        <v>1</v>
      </c>
      <c r="P4013" s="31">
        <v>1</v>
      </c>
    </row>
    <row r="4014" spans="13:16" x14ac:dyDescent="0.25">
      <c r="M4014" t="s">
        <v>3957</v>
      </c>
      <c r="N4014" s="30">
        <v>1</v>
      </c>
      <c r="O4014" s="57">
        <v>1</v>
      </c>
      <c r="P4014" s="31">
        <v>1</v>
      </c>
    </row>
    <row r="4015" spans="13:16" x14ac:dyDescent="0.25">
      <c r="M4015" t="s">
        <v>3958</v>
      </c>
      <c r="N4015" s="30">
        <v>1</v>
      </c>
      <c r="O4015" s="57">
        <v>1</v>
      </c>
      <c r="P4015" s="31">
        <v>1</v>
      </c>
    </row>
    <row r="4016" spans="13:16" x14ac:dyDescent="0.25">
      <c r="M4016" t="s">
        <v>3959</v>
      </c>
      <c r="N4016" s="30">
        <v>1</v>
      </c>
      <c r="O4016" s="57">
        <v>1</v>
      </c>
      <c r="P4016" s="31">
        <v>1</v>
      </c>
    </row>
    <row r="4017" spans="13:16" x14ac:dyDescent="0.25">
      <c r="M4017" t="s">
        <v>3960</v>
      </c>
      <c r="N4017" s="30">
        <v>1</v>
      </c>
      <c r="O4017" s="57">
        <v>1</v>
      </c>
      <c r="P4017" s="31">
        <v>1</v>
      </c>
    </row>
    <row r="4018" spans="13:16" x14ac:dyDescent="0.25">
      <c r="M4018" t="s">
        <v>3961</v>
      </c>
      <c r="N4018" s="30">
        <v>0</v>
      </c>
      <c r="O4018" s="57">
        <v>1</v>
      </c>
      <c r="P4018" s="31">
        <v>1</v>
      </c>
    </row>
    <row r="4019" spans="13:16" x14ac:dyDescent="0.25">
      <c r="M4019" t="s">
        <v>3962</v>
      </c>
      <c r="N4019" s="30">
        <v>1</v>
      </c>
      <c r="O4019" s="57">
        <v>1</v>
      </c>
      <c r="P4019" s="31">
        <v>1</v>
      </c>
    </row>
    <row r="4020" spans="13:16" x14ac:dyDescent="0.25">
      <c r="M4020" t="s">
        <v>3963</v>
      </c>
      <c r="N4020" s="30">
        <v>1</v>
      </c>
      <c r="O4020" s="57">
        <v>1</v>
      </c>
      <c r="P4020" s="31">
        <v>1</v>
      </c>
    </row>
    <row r="4021" spans="13:16" x14ac:dyDescent="0.25">
      <c r="M4021" t="s">
        <v>3964</v>
      </c>
      <c r="N4021" s="30">
        <v>1</v>
      </c>
      <c r="O4021" s="57">
        <v>1</v>
      </c>
      <c r="P4021" s="31">
        <v>1</v>
      </c>
    </row>
    <row r="4022" spans="13:16" x14ac:dyDescent="0.25">
      <c r="M4022" t="s">
        <v>3965</v>
      </c>
      <c r="N4022" s="30">
        <v>1</v>
      </c>
      <c r="O4022" s="57">
        <v>1</v>
      </c>
      <c r="P4022" s="31">
        <v>1</v>
      </c>
    </row>
    <row r="4023" spans="13:16" x14ac:dyDescent="0.25">
      <c r="M4023" t="s">
        <v>3966</v>
      </c>
      <c r="N4023" s="30">
        <v>1</v>
      </c>
      <c r="O4023" s="57">
        <v>0</v>
      </c>
      <c r="P4023" s="31">
        <v>1</v>
      </c>
    </row>
    <row r="4024" spans="13:16" x14ac:dyDescent="0.25">
      <c r="M4024" t="s">
        <v>3967</v>
      </c>
      <c r="N4024" s="30">
        <v>1</v>
      </c>
      <c r="O4024" s="57">
        <v>1</v>
      </c>
      <c r="P4024" s="31">
        <v>1</v>
      </c>
    </row>
    <row r="4025" spans="13:16" x14ac:dyDescent="0.25">
      <c r="M4025" t="s">
        <v>3968</v>
      </c>
      <c r="N4025" s="30">
        <v>1</v>
      </c>
      <c r="O4025" s="57">
        <v>1</v>
      </c>
      <c r="P4025" s="31">
        <v>1</v>
      </c>
    </row>
    <row r="4026" spans="13:16" x14ac:dyDescent="0.25">
      <c r="M4026" t="s">
        <v>3969</v>
      </c>
      <c r="N4026" s="30">
        <v>1</v>
      </c>
      <c r="O4026" s="57">
        <v>1</v>
      </c>
      <c r="P4026" s="31">
        <v>1</v>
      </c>
    </row>
    <row r="4027" spans="13:16" x14ac:dyDescent="0.25">
      <c r="M4027" t="s">
        <v>3970</v>
      </c>
      <c r="N4027" s="30">
        <v>1</v>
      </c>
      <c r="O4027" s="57">
        <v>1</v>
      </c>
      <c r="P4027" s="31">
        <v>1</v>
      </c>
    </row>
    <row r="4028" spans="13:16" x14ac:dyDescent="0.25">
      <c r="M4028" t="s">
        <v>3971</v>
      </c>
      <c r="N4028" s="30">
        <v>1</v>
      </c>
      <c r="O4028" s="57">
        <v>1</v>
      </c>
      <c r="P4028" s="31">
        <v>1</v>
      </c>
    </row>
    <row r="4029" spans="13:16" x14ac:dyDescent="0.25">
      <c r="M4029" t="s">
        <v>3972</v>
      </c>
      <c r="N4029" s="30">
        <v>1</v>
      </c>
      <c r="O4029" s="57">
        <v>1</v>
      </c>
      <c r="P4029" s="31">
        <v>1</v>
      </c>
    </row>
    <row r="4030" spans="13:16" x14ac:dyDescent="0.25">
      <c r="M4030" t="s">
        <v>3973</v>
      </c>
      <c r="N4030" s="30">
        <v>1</v>
      </c>
      <c r="O4030" s="57">
        <v>1</v>
      </c>
      <c r="P4030" s="31">
        <v>1</v>
      </c>
    </row>
    <row r="4031" spans="13:16" x14ac:dyDescent="0.25">
      <c r="M4031" t="s">
        <v>3974</v>
      </c>
      <c r="N4031" s="30">
        <v>1</v>
      </c>
      <c r="O4031" s="57">
        <v>1</v>
      </c>
      <c r="P4031" s="31">
        <v>1</v>
      </c>
    </row>
    <row r="4032" spans="13:16" x14ac:dyDescent="0.25">
      <c r="M4032" t="s">
        <v>3975</v>
      </c>
      <c r="N4032" s="30">
        <v>1</v>
      </c>
      <c r="O4032" s="57">
        <v>1</v>
      </c>
      <c r="P4032" s="31">
        <v>1</v>
      </c>
    </row>
    <row r="4033" spans="13:16" x14ac:dyDescent="0.25">
      <c r="M4033" t="s">
        <v>3976</v>
      </c>
      <c r="N4033" s="30">
        <v>1</v>
      </c>
      <c r="O4033" s="57">
        <v>1</v>
      </c>
      <c r="P4033" s="31">
        <v>1</v>
      </c>
    </row>
    <row r="4034" spans="13:16" x14ac:dyDescent="0.25">
      <c r="M4034" t="s">
        <v>3977</v>
      </c>
      <c r="N4034" s="30">
        <v>1</v>
      </c>
      <c r="O4034" s="57">
        <v>1</v>
      </c>
      <c r="P4034" s="31">
        <v>1</v>
      </c>
    </row>
    <row r="4035" spans="13:16" x14ac:dyDescent="0.25">
      <c r="M4035" t="s">
        <v>3978</v>
      </c>
      <c r="N4035" s="30">
        <v>1</v>
      </c>
      <c r="O4035" s="57">
        <v>1</v>
      </c>
      <c r="P4035" s="31">
        <v>1</v>
      </c>
    </row>
    <row r="4036" spans="13:16" x14ac:dyDescent="0.25">
      <c r="M4036" t="s">
        <v>3979</v>
      </c>
      <c r="N4036" s="30">
        <v>1</v>
      </c>
      <c r="O4036" s="57">
        <v>1</v>
      </c>
      <c r="P4036" s="31">
        <v>1</v>
      </c>
    </row>
    <row r="4037" spans="13:16" x14ac:dyDescent="0.25">
      <c r="M4037" t="s">
        <v>3980</v>
      </c>
      <c r="N4037" s="30">
        <v>1</v>
      </c>
      <c r="O4037" s="57">
        <v>1</v>
      </c>
      <c r="P4037" s="31">
        <v>1</v>
      </c>
    </row>
    <row r="4038" spans="13:16" x14ac:dyDescent="0.25">
      <c r="M4038" t="s">
        <v>3981</v>
      </c>
      <c r="N4038" s="30">
        <v>1</v>
      </c>
      <c r="O4038" s="57">
        <v>1</v>
      </c>
      <c r="P4038" s="31">
        <v>1</v>
      </c>
    </row>
    <row r="4039" spans="13:16" x14ac:dyDescent="0.25">
      <c r="M4039" t="s">
        <v>3982</v>
      </c>
      <c r="N4039" s="30">
        <v>1</v>
      </c>
      <c r="O4039" s="57">
        <v>1</v>
      </c>
      <c r="P4039" s="31">
        <v>1</v>
      </c>
    </row>
    <row r="4040" spans="13:16" x14ac:dyDescent="0.25">
      <c r="M4040" t="s">
        <v>3983</v>
      </c>
      <c r="N4040" s="30">
        <v>1</v>
      </c>
      <c r="O4040" s="57">
        <v>1</v>
      </c>
      <c r="P4040" s="31">
        <v>1</v>
      </c>
    </row>
    <row r="4041" spans="13:16" x14ac:dyDescent="0.25">
      <c r="M4041" t="s">
        <v>3984</v>
      </c>
      <c r="N4041" s="30">
        <v>1</v>
      </c>
      <c r="O4041" s="57">
        <v>1</v>
      </c>
      <c r="P4041" s="31">
        <v>1</v>
      </c>
    </row>
    <row r="4042" spans="13:16" x14ac:dyDescent="0.25">
      <c r="M4042" t="s">
        <v>3985</v>
      </c>
      <c r="N4042" s="30">
        <v>1</v>
      </c>
      <c r="O4042" s="57">
        <v>1</v>
      </c>
      <c r="P4042" s="31">
        <v>1</v>
      </c>
    </row>
    <row r="4043" spans="13:16" x14ac:dyDescent="0.25">
      <c r="M4043" t="s">
        <v>3986</v>
      </c>
      <c r="N4043" s="30">
        <v>1</v>
      </c>
      <c r="O4043" s="57">
        <v>1</v>
      </c>
      <c r="P4043" s="31">
        <v>1</v>
      </c>
    </row>
    <row r="4044" spans="13:16" x14ac:dyDescent="0.25">
      <c r="M4044" t="s">
        <v>3987</v>
      </c>
      <c r="N4044" s="30">
        <v>0</v>
      </c>
      <c r="O4044" s="57">
        <v>0</v>
      </c>
      <c r="P4044" s="31">
        <v>0</v>
      </c>
    </row>
    <row r="4045" spans="13:16" x14ac:dyDescent="0.25">
      <c r="M4045" t="s">
        <v>3988</v>
      </c>
      <c r="N4045" s="30">
        <v>1</v>
      </c>
      <c r="O4045" s="57">
        <v>1</v>
      </c>
      <c r="P4045" s="31">
        <v>1</v>
      </c>
    </row>
    <row r="4046" spans="13:16" x14ac:dyDescent="0.25">
      <c r="M4046" t="s">
        <v>3989</v>
      </c>
      <c r="N4046" s="30">
        <v>1</v>
      </c>
      <c r="O4046" s="57">
        <v>1</v>
      </c>
      <c r="P4046" s="31">
        <v>1</v>
      </c>
    </row>
    <row r="4047" spans="13:16" x14ac:dyDescent="0.25">
      <c r="M4047" t="s">
        <v>3990</v>
      </c>
      <c r="N4047" s="30">
        <v>1</v>
      </c>
      <c r="O4047" s="57">
        <v>1</v>
      </c>
      <c r="P4047" s="31">
        <v>1</v>
      </c>
    </row>
    <row r="4048" spans="13:16" x14ac:dyDescent="0.25">
      <c r="M4048" t="s">
        <v>3991</v>
      </c>
      <c r="N4048" s="30">
        <v>1</v>
      </c>
      <c r="O4048" s="57">
        <v>1</v>
      </c>
      <c r="P4048" s="31">
        <v>1</v>
      </c>
    </row>
    <row r="4049" spans="13:16" x14ac:dyDescent="0.25">
      <c r="M4049" t="s">
        <v>3992</v>
      </c>
      <c r="N4049" s="30">
        <v>1</v>
      </c>
      <c r="O4049" s="57">
        <v>1</v>
      </c>
      <c r="P4049" s="31">
        <v>1</v>
      </c>
    </row>
    <row r="4050" spans="13:16" x14ac:dyDescent="0.25">
      <c r="M4050" t="s">
        <v>3993</v>
      </c>
      <c r="N4050" s="30">
        <v>1</v>
      </c>
      <c r="O4050" s="57">
        <v>1</v>
      </c>
      <c r="P4050" s="31">
        <v>1</v>
      </c>
    </row>
    <row r="4051" spans="13:16" x14ac:dyDescent="0.25">
      <c r="M4051" t="s">
        <v>3994</v>
      </c>
      <c r="N4051" s="30">
        <v>1</v>
      </c>
      <c r="O4051" s="57">
        <v>1</v>
      </c>
      <c r="P4051" s="31">
        <v>1</v>
      </c>
    </row>
    <row r="4052" spans="13:16" x14ac:dyDescent="0.25">
      <c r="M4052" t="s">
        <v>3995</v>
      </c>
      <c r="N4052" s="30">
        <v>1</v>
      </c>
      <c r="O4052" s="57">
        <v>1</v>
      </c>
      <c r="P4052" s="31">
        <v>1</v>
      </c>
    </row>
    <row r="4053" spans="13:16" x14ac:dyDescent="0.25">
      <c r="M4053" t="s">
        <v>3996</v>
      </c>
      <c r="N4053" s="30">
        <v>1</v>
      </c>
      <c r="O4053" s="57">
        <v>1</v>
      </c>
      <c r="P4053" s="31">
        <v>0</v>
      </c>
    </row>
    <row r="4054" spans="13:16" x14ac:dyDescent="0.25">
      <c r="M4054" t="s">
        <v>3997</v>
      </c>
      <c r="N4054" s="30">
        <v>1</v>
      </c>
      <c r="O4054" s="57">
        <v>1</v>
      </c>
      <c r="P4054" s="31">
        <v>1</v>
      </c>
    </row>
    <row r="4055" spans="13:16" x14ac:dyDescent="0.25">
      <c r="M4055" t="s">
        <v>3998</v>
      </c>
      <c r="N4055" s="30">
        <v>1</v>
      </c>
      <c r="O4055" s="57">
        <v>1</v>
      </c>
      <c r="P4055" s="31">
        <v>0</v>
      </c>
    </row>
    <row r="4056" spans="13:16" x14ac:dyDescent="0.25">
      <c r="M4056" t="s">
        <v>3999</v>
      </c>
      <c r="N4056" s="30">
        <v>1</v>
      </c>
      <c r="O4056" s="57">
        <v>1</v>
      </c>
      <c r="P4056" s="31">
        <v>1</v>
      </c>
    </row>
    <row r="4057" spans="13:16" x14ac:dyDescent="0.25">
      <c r="M4057" t="s">
        <v>4000</v>
      </c>
      <c r="N4057" s="30">
        <v>1</v>
      </c>
      <c r="O4057" s="57">
        <v>1</v>
      </c>
      <c r="P4057" s="31">
        <v>1</v>
      </c>
    </row>
    <row r="4058" spans="13:16" x14ac:dyDescent="0.25">
      <c r="M4058" t="s">
        <v>4001</v>
      </c>
      <c r="N4058" s="30">
        <v>1</v>
      </c>
      <c r="O4058" s="57">
        <v>1</v>
      </c>
      <c r="P4058" s="31">
        <v>1</v>
      </c>
    </row>
    <row r="4059" spans="13:16" x14ac:dyDescent="0.25">
      <c r="M4059" t="s">
        <v>4002</v>
      </c>
      <c r="N4059" s="30">
        <v>1</v>
      </c>
      <c r="O4059" s="57">
        <v>1</v>
      </c>
      <c r="P4059" s="31">
        <v>1</v>
      </c>
    </row>
    <row r="4060" spans="13:16" x14ac:dyDescent="0.25">
      <c r="M4060" t="s">
        <v>4003</v>
      </c>
      <c r="N4060" s="30">
        <v>1</v>
      </c>
      <c r="O4060" s="57">
        <v>1</v>
      </c>
      <c r="P4060" s="31">
        <v>0</v>
      </c>
    </row>
    <row r="4061" spans="13:16" x14ac:dyDescent="0.25">
      <c r="M4061" t="s">
        <v>4004</v>
      </c>
      <c r="N4061" s="30">
        <v>1</v>
      </c>
      <c r="O4061" s="57">
        <v>1</v>
      </c>
      <c r="P4061" s="31">
        <v>1</v>
      </c>
    </row>
    <row r="4062" spans="13:16" x14ac:dyDescent="0.25">
      <c r="M4062" t="s">
        <v>4005</v>
      </c>
      <c r="N4062" s="30">
        <v>1</v>
      </c>
      <c r="O4062" s="57">
        <v>1</v>
      </c>
      <c r="P4062" s="31">
        <v>1</v>
      </c>
    </row>
    <row r="4063" spans="13:16" x14ac:dyDescent="0.25">
      <c r="M4063" t="s">
        <v>4006</v>
      </c>
      <c r="N4063" s="30">
        <v>1</v>
      </c>
      <c r="O4063" s="57">
        <v>1</v>
      </c>
      <c r="P4063" s="31">
        <v>1</v>
      </c>
    </row>
    <row r="4064" spans="13:16" x14ac:dyDescent="0.25">
      <c r="M4064" t="s">
        <v>4007</v>
      </c>
      <c r="N4064" s="30">
        <v>1</v>
      </c>
      <c r="O4064" s="57">
        <v>1</v>
      </c>
      <c r="P4064" s="31">
        <v>1</v>
      </c>
    </row>
    <row r="4065" spans="13:16" x14ac:dyDescent="0.25">
      <c r="M4065" t="s">
        <v>4008</v>
      </c>
      <c r="N4065" s="30">
        <v>1</v>
      </c>
      <c r="O4065" s="57">
        <v>1</v>
      </c>
      <c r="P4065" s="31">
        <v>1</v>
      </c>
    </row>
    <row r="4066" spans="13:16" x14ac:dyDescent="0.25">
      <c r="M4066" t="s">
        <v>4009</v>
      </c>
      <c r="N4066" s="30">
        <v>1</v>
      </c>
      <c r="O4066" s="57">
        <v>1</v>
      </c>
      <c r="P4066" s="31">
        <v>1</v>
      </c>
    </row>
    <row r="4067" spans="13:16" x14ac:dyDescent="0.25">
      <c r="M4067" t="s">
        <v>4010</v>
      </c>
      <c r="N4067" s="30">
        <v>1</v>
      </c>
      <c r="O4067" s="57">
        <v>1</v>
      </c>
      <c r="P4067" s="31">
        <v>1</v>
      </c>
    </row>
    <row r="4068" spans="13:16" x14ac:dyDescent="0.25">
      <c r="M4068" t="s">
        <v>4011</v>
      </c>
      <c r="N4068" s="30">
        <v>1</v>
      </c>
      <c r="O4068" s="57">
        <v>1</v>
      </c>
      <c r="P4068" s="31">
        <v>1</v>
      </c>
    </row>
    <row r="4069" spans="13:16" x14ac:dyDescent="0.25">
      <c r="M4069" t="s">
        <v>4012</v>
      </c>
      <c r="N4069" s="30">
        <v>1</v>
      </c>
      <c r="O4069" s="57">
        <v>1</v>
      </c>
      <c r="P4069" s="31">
        <v>1</v>
      </c>
    </row>
    <row r="4070" spans="13:16" x14ac:dyDescent="0.25">
      <c r="M4070" t="s">
        <v>4013</v>
      </c>
      <c r="N4070" s="30">
        <v>1</v>
      </c>
      <c r="O4070" s="57">
        <v>0</v>
      </c>
      <c r="P4070" s="31">
        <v>1</v>
      </c>
    </row>
    <row r="4071" spans="13:16" x14ac:dyDescent="0.25">
      <c r="M4071" t="s">
        <v>4014</v>
      </c>
      <c r="N4071" s="30">
        <v>1</v>
      </c>
      <c r="O4071" s="57">
        <v>1</v>
      </c>
      <c r="P4071" s="31">
        <v>1</v>
      </c>
    </row>
    <row r="4072" spans="13:16" x14ac:dyDescent="0.25">
      <c r="M4072" t="s">
        <v>4015</v>
      </c>
      <c r="N4072" s="30">
        <v>1</v>
      </c>
      <c r="O4072" s="57">
        <v>1</v>
      </c>
      <c r="P4072" s="31">
        <v>1</v>
      </c>
    </row>
    <row r="4073" spans="13:16" x14ac:dyDescent="0.25">
      <c r="M4073" t="s">
        <v>4016</v>
      </c>
      <c r="N4073" s="30">
        <v>1</v>
      </c>
      <c r="O4073" s="57">
        <v>1</v>
      </c>
      <c r="P4073" s="31">
        <v>1</v>
      </c>
    </row>
    <row r="4074" spans="13:16" x14ac:dyDescent="0.25">
      <c r="M4074" t="s">
        <v>4017</v>
      </c>
      <c r="N4074" s="30">
        <v>1</v>
      </c>
      <c r="O4074" s="57">
        <v>1</v>
      </c>
      <c r="P4074" s="31">
        <v>1</v>
      </c>
    </row>
    <row r="4075" spans="13:16" x14ac:dyDescent="0.25">
      <c r="M4075" t="s">
        <v>4018</v>
      </c>
      <c r="N4075" s="30">
        <v>1</v>
      </c>
      <c r="O4075" s="57">
        <v>1</v>
      </c>
      <c r="P4075" s="31">
        <v>1</v>
      </c>
    </row>
    <row r="4076" spans="13:16" x14ac:dyDescent="0.25">
      <c r="M4076" t="s">
        <v>4019</v>
      </c>
      <c r="N4076" s="30">
        <v>1</v>
      </c>
      <c r="O4076" s="57">
        <v>1</v>
      </c>
      <c r="P4076" s="31">
        <v>1</v>
      </c>
    </row>
    <row r="4077" spans="13:16" x14ac:dyDescent="0.25">
      <c r="M4077" t="s">
        <v>4020</v>
      </c>
      <c r="N4077" s="30">
        <v>1</v>
      </c>
      <c r="O4077" s="57">
        <v>1</v>
      </c>
      <c r="P4077" s="31">
        <v>1</v>
      </c>
    </row>
    <row r="4078" spans="13:16" x14ac:dyDescent="0.25">
      <c r="M4078" t="s">
        <v>4021</v>
      </c>
      <c r="N4078" s="30">
        <v>1</v>
      </c>
      <c r="O4078" s="57">
        <v>1</v>
      </c>
      <c r="P4078" s="31">
        <v>1</v>
      </c>
    </row>
    <row r="4079" spans="13:16" x14ac:dyDescent="0.25">
      <c r="M4079" t="s">
        <v>4022</v>
      </c>
      <c r="N4079" s="30">
        <v>1</v>
      </c>
      <c r="O4079" s="57">
        <v>1</v>
      </c>
      <c r="P4079" s="31">
        <v>1</v>
      </c>
    </row>
    <row r="4080" spans="13:16" x14ac:dyDescent="0.25">
      <c r="M4080" t="s">
        <v>4023</v>
      </c>
      <c r="N4080" s="30">
        <v>1</v>
      </c>
      <c r="O4080" s="57">
        <v>1</v>
      </c>
      <c r="P4080" s="31">
        <v>1</v>
      </c>
    </row>
    <row r="4081" spans="13:16" x14ac:dyDescent="0.25">
      <c r="M4081" t="s">
        <v>4024</v>
      </c>
      <c r="N4081" s="30">
        <v>1</v>
      </c>
      <c r="O4081" s="57">
        <v>1</v>
      </c>
      <c r="P4081" s="31">
        <v>1</v>
      </c>
    </row>
    <row r="4082" spans="13:16" x14ac:dyDescent="0.25">
      <c r="M4082" t="s">
        <v>4025</v>
      </c>
      <c r="N4082" s="30">
        <v>1</v>
      </c>
      <c r="O4082" s="57">
        <v>1</v>
      </c>
      <c r="P4082" s="31">
        <v>1</v>
      </c>
    </row>
    <row r="4083" spans="13:16" x14ac:dyDescent="0.25">
      <c r="M4083" t="s">
        <v>4026</v>
      </c>
      <c r="N4083" s="30">
        <v>1</v>
      </c>
      <c r="O4083" s="57">
        <v>1</v>
      </c>
      <c r="P4083" s="31">
        <v>1</v>
      </c>
    </row>
    <row r="4084" spans="13:16" x14ac:dyDescent="0.25">
      <c r="M4084" t="s">
        <v>4027</v>
      </c>
      <c r="N4084" s="30">
        <v>1</v>
      </c>
      <c r="O4084" s="57">
        <v>1</v>
      </c>
      <c r="P4084" s="31">
        <v>1</v>
      </c>
    </row>
    <row r="4085" spans="13:16" x14ac:dyDescent="0.25">
      <c r="M4085" t="s">
        <v>4028</v>
      </c>
      <c r="N4085" s="30">
        <v>1</v>
      </c>
      <c r="O4085" s="57">
        <v>1</v>
      </c>
      <c r="P4085" s="31">
        <v>1</v>
      </c>
    </row>
    <row r="4086" spans="13:16" x14ac:dyDescent="0.25">
      <c r="M4086" t="s">
        <v>4029</v>
      </c>
      <c r="N4086" s="30">
        <v>0</v>
      </c>
      <c r="O4086" s="57">
        <v>0</v>
      </c>
      <c r="P4086" s="31">
        <v>1</v>
      </c>
    </row>
    <row r="4087" spans="13:16" x14ac:dyDescent="0.25">
      <c r="M4087" t="s">
        <v>4030</v>
      </c>
      <c r="N4087" s="30">
        <v>1</v>
      </c>
      <c r="O4087" s="57">
        <v>1</v>
      </c>
      <c r="P4087" s="31">
        <v>1</v>
      </c>
    </row>
    <row r="4088" spans="13:16" x14ac:dyDescent="0.25">
      <c r="M4088" t="s">
        <v>4031</v>
      </c>
      <c r="N4088" s="30">
        <v>0</v>
      </c>
      <c r="O4088" s="57">
        <v>0</v>
      </c>
      <c r="P4088" s="31">
        <v>1</v>
      </c>
    </row>
    <row r="4089" spans="13:16" x14ac:dyDescent="0.25">
      <c r="M4089" t="s">
        <v>4032</v>
      </c>
      <c r="N4089" s="30">
        <v>1</v>
      </c>
      <c r="O4089" s="57">
        <v>1</v>
      </c>
      <c r="P4089" s="31">
        <v>1</v>
      </c>
    </row>
    <row r="4090" spans="13:16" x14ac:dyDescent="0.25">
      <c r="M4090" t="s">
        <v>4033</v>
      </c>
      <c r="N4090" s="30">
        <v>1</v>
      </c>
      <c r="O4090" s="57">
        <v>1</v>
      </c>
      <c r="P4090" s="31">
        <v>1</v>
      </c>
    </row>
    <row r="4091" spans="13:16" x14ac:dyDescent="0.25">
      <c r="M4091" t="s">
        <v>4034</v>
      </c>
      <c r="N4091" s="30">
        <v>1</v>
      </c>
      <c r="O4091" s="57">
        <v>1</v>
      </c>
      <c r="P4091" s="31">
        <v>1</v>
      </c>
    </row>
    <row r="4092" spans="13:16" x14ac:dyDescent="0.25">
      <c r="M4092" t="s">
        <v>4035</v>
      </c>
      <c r="N4092" s="30">
        <v>1</v>
      </c>
      <c r="O4092" s="57">
        <v>1</v>
      </c>
      <c r="P4092" s="31">
        <v>1</v>
      </c>
    </row>
    <row r="4093" spans="13:16" x14ac:dyDescent="0.25">
      <c r="M4093" t="s">
        <v>4036</v>
      </c>
      <c r="N4093" s="30">
        <v>1</v>
      </c>
      <c r="O4093" s="57">
        <v>1</v>
      </c>
      <c r="P4093" s="31">
        <v>1</v>
      </c>
    </row>
    <row r="4094" spans="13:16" x14ac:dyDescent="0.25">
      <c r="M4094" t="s">
        <v>4037</v>
      </c>
      <c r="N4094" s="30">
        <v>1</v>
      </c>
      <c r="O4094" s="57">
        <v>1</v>
      </c>
      <c r="P4094" s="31">
        <v>0</v>
      </c>
    </row>
    <row r="4095" spans="13:16" x14ac:dyDescent="0.25">
      <c r="M4095" t="s">
        <v>4038</v>
      </c>
      <c r="N4095" s="30">
        <v>1</v>
      </c>
      <c r="O4095" s="57">
        <v>1</v>
      </c>
      <c r="P4095" s="31">
        <v>1</v>
      </c>
    </row>
    <row r="4096" spans="13:16" x14ac:dyDescent="0.25">
      <c r="M4096" t="s">
        <v>4039</v>
      </c>
      <c r="N4096" s="30">
        <v>1</v>
      </c>
      <c r="O4096" s="57">
        <v>1</v>
      </c>
      <c r="P4096" s="31">
        <v>1</v>
      </c>
    </row>
    <row r="4097" spans="13:16" x14ac:dyDescent="0.25">
      <c r="M4097" t="s">
        <v>4040</v>
      </c>
      <c r="N4097" s="30">
        <v>1</v>
      </c>
      <c r="O4097" s="57">
        <v>1</v>
      </c>
      <c r="P4097" s="31">
        <v>1</v>
      </c>
    </row>
    <row r="4098" spans="13:16" x14ac:dyDescent="0.25">
      <c r="M4098" t="s">
        <v>4041</v>
      </c>
      <c r="N4098" s="30">
        <v>0</v>
      </c>
      <c r="O4098" s="57">
        <v>1</v>
      </c>
      <c r="P4098" s="31">
        <v>1</v>
      </c>
    </row>
    <row r="4099" spans="13:16" x14ac:dyDescent="0.25">
      <c r="M4099" t="s">
        <v>4042</v>
      </c>
      <c r="N4099" s="30">
        <v>1</v>
      </c>
      <c r="O4099" s="57">
        <v>1</v>
      </c>
      <c r="P4099" s="31">
        <v>1</v>
      </c>
    </row>
    <row r="4100" spans="13:16" x14ac:dyDescent="0.25">
      <c r="M4100" t="s">
        <v>4043</v>
      </c>
      <c r="N4100" s="30">
        <v>1</v>
      </c>
      <c r="O4100" s="57">
        <v>1</v>
      </c>
      <c r="P4100" s="31">
        <v>1</v>
      </c>
    </row>
    <row r="4101" spans="13:16" x14ac:dyDescent="0.25">
      <c r="M4101" t="s">
        <v>4044</v>
      </c>
      <c r="N4101" s="30">
        <v>1</v>
      </c>
      <c r="O4101" s="57">
        <v>1</v>
      </c>
      <c r="P4101" s="31">
        <v>1</v>
      </c>
    </row>
    <row r="4102" spans="13:16" x14ac:dyDescent="0.25">
      <c r="M4102" t="s">
        <v>4045</v>
      </c>
      <c r="N4102" s="30">
        <v>1</v>
      </c>
      <c r="O4102" s="57">
        <v>1</v>
      </c>
      <c r="P4102" s="31">
        <v>1</v>
      </c>
    </row>
    <row r="4103" spans="13:16" x14ac:dyDescent="0.25">
      <c r="M4103" t="s">
        <v>4046</v>
      </c>
      <c r="N4103" s="30">
        <v>1</v>
      </c>
      <c r="O4103" s="57">
        <v>1</v>
      </c>
      <c r="P4103" s="31">
        <v>1</v>
      </c>
    </row>
    <row r="4104" spans="13:16" x14ac:dyDescent="0.25">
      <c r="M4104" t="s">
        <v>4047</v>
      </c>
      <c r="N4104" s="30">
        <v>1</v>
      </c>
      <c r="O4104" s="57">
        <v>1</v>
      </c>
      <c r="P4104" s="31">
        <v>1</v>
      </c>
    </row>
    <row r="4105" spans="13:16" x14ac:dyDescent="0.25">
      <c r="M4105" t="s">
        <v>4048</v>
      </c>
      <c r="N4105" s="30">
        <v>1</v>
      </c>
      <c r="O4105" s="57">
        <v>1</v>
      </c>
      <c r="P4105" s="31">
        <v>1</v>
      </c>
    </row>
    <row r="4106" spans="13:16" x14ac:dyDescent="0.25">
      <c r="M4106" t="s">
        <v>4049</v>
      </c>
      <c r="N4106" s="30">
        <v>1</v>
      </c>
      <c r="O4106" s="57">
        <v>1</v>
      </c>
      <c r="P4106" s="31">
        <v>1</v>
      </c>
    </row>
    <row r="4107" spans="13:16" x14ac:dyDescent="0.25">
      <c r="M4107" t="s">
        <v>4050</v>
      </c>
      <c r="N4107" s="30">
        <v>1</v>
      </c>
      <c r="O4107" s="57">
        <v>1</v>
      </c>
      <c r="P4107" s="31">
        <v>1</v>
      </c>
    </row>
    <row r="4108" spans="13:16" x14ac:dyDescent="0.25">
      <c r="M4108" t="s">
        <v>4051</v>
      </c>
      <c r="N4108" s="30">
        <v>1</v>
      </c>
      <c r="O4108" s="57">
        <v>1</v>
      </c>
      <c r="P4108" s="31">
        <v>1</v>
      </c>
    </row>
    <row r="4109" spans="13:16" x14ac:dyDescent="0.25">
      <c r="M4109" t="s">
        <v>4052</v>
      </c>
      <c r="N4109" s="30">
        <v>1</v>
      </c>
      <c r="O4109" s="57">
        <v>1</v>
      </c>
      <c r="P4109" s="31">
        <v>1</v>
      </c>
    </row>
    <row r="4110" spans="13:16" x14ac:dyDescent="0.25">
      <c r="M4110" t="s">
        <v>4053</v>
      </c>
      <c r="N4110" s="30">
        <v>1</v>
      </c>
      <c r="O4110" s="57">
        <v>1</v>
      </c>
      <c r="P4110" s="31">
        <v>1</v>
      </c>
    </row>
    <row r="4111" spans="13:16" x14ac:dyDescent="0.25">
      <c r="M4111" t="s">
        <v>4054</v>
      </c>
      <c r="N4111" s="30">
        <v>1</v>
      </c>
      <c r="O4111" s="57">
        <v>1</v>
      </c>
      <c r="P4111" s="31">
        <v>1</v>
      </c>
    </row>
    <row r="4112" spans="13:16" x14ac:dyDescent="0.25">
      <c r="M4112" t="s">
        <v>4055</v>
      </c>
      <c r="N4112" s="30">
        <v>1</v>
      </c>
      <c r="O4112" s="57">
        <v>1</v>
      </c>
      <c r="P4112" s="31">
        <v>1</v>
      </c>
    </row>
    <row r="4113" spans="13:16" x14ac:dyDescent="0.25">
      <c r="M4113" t="s">
        <v>4056</v>
      </c>
      <c r="N4113" s="30">
        <v>1</v>
      </c>
      <c r="O4113" s="57">
        <v>1</v>
      </c>
      <c r="P4113" s="31">
        <v>1</v>
      </c>
    </row>
    <row r="4114" spans="13:16" x14ac:dyDescent="0.25">
      <c r="M4114" t="s">
        <v>4057</v>
      </c>
      <c r="N4114" s="30">
        <v>1</v>
      </c>
      <c r="O4114" s="57">
        <v>1</v>
      </c>
      <c r="P4114" s="31">
        <v>1</v>
      </c>
    </row>
    <row r="4115" spans="13:16" x14ac:dyDescent="0.25">
      <c r="M4115" t="s">
        <v>4058</v>
      </c>
      <c r="N4115" s="30">
        <v>1</v>
      </c>
      <c r="O4115" s="57">
        <v>1</v>
      </c>
      <c r="P4115" s="31">
        <v>1</v>
      </c>
    </row>
    <row r="4116" spans="13:16" x14ac:dyDescent="0.25">
      <c r="M4116" t="s">
        <v>4059</v>
      </c>
      <c r="N4116" s="30">
        <v>1</v>
      </c>
      <c r="O4116" s="57">
        <v>1</v>
      </c>
      <c r="P4116" s="31">
        <v>1</v>
      </c>
    </row>
    <row r="4117" spans="13:16" x14ac:dyDescent="0.25">
      <c r="M4117" t="s">
        <v>4060</v>
      </c>
      <c r="N4117" s="30">
        <v>1</v>
      </c>
      <c r="O4117" s="57">
        <v>1</v>
      </c>
      <c r="P4117" s="31">
        <v>1</v>
      </c>
    </row>
    <row r="4118" spans="13:16" x14ac:dyDescent="0.25">
      <c r="M4118" t="s">
        <v>4061</v>
      </c>
      <c r="N4118" s="30">
        <v>1</v>
      </c>
      <c r="O4118" s="57">
        <v>1</v>
      </c>
      <c r="P4118" s="31">
        <v>1</v>
      </c>
    </row>
    <row r="4119" spans="13:16" x14ac:dyDescent="0.25">
      <c r="M4119" t="s">
        <v>4062</v>
      </c>
      <c r="N4119" s="30">
        <v>1</v>
      </c>
      <c r="O4119" s="57">
        <v>1</v>
      </c>
      <c r="P4119" s="31">
        <v>1</v>
      </c>
    </row>
    <row r="4120" spans="13:16" x14ac:dyDescent="0.25">
      <c r="M4120" t="s">
        <v>4063</v>
      </c>
      <c r="N4120" s="30">
        <v>1</v>
      </c>
      <c r="O4120" s="57">
        <v>1</v>
      </c>
      <c r="P4120" s="31">
        <v>1</v>
      </c>
    </row>
    <row r="4121" spans="13:16" x14ac:dyDescent="0.25">
      <c r="M4121" t="s">
        <v>4064</v>
      </c>
      <c r="N4121" s="30">
        <v>0</v>
      </c>
      <c r="O4121" s="57">
        <v>0</v>
      </c>
      <c r="P4121" s="31">
        <v>1</v>
      </c>
    </row>
    <row r="4122" spans="13:16" x14ac:dyDescent="0.25">
      <c r="M4122" t="s">
        <v>4065</v>
      </c>
      <c r="N4122" s="30">
        <v>1</v>
      </c>
      <c r="O4122" s="57">
        <v>0</v>
      </c>
      <c r="P4122" s="31">
        <v>1</v>
      </c>
    </row>
    <row r="4123" spans="13:16" x14ac:dyDescent="0.25">
      <c r="M4123" t="s">
        <v>4066</v>
      </c>
      <c r="N4123" s="30">
        <v>1</v>
      </c>
      <c r="O4123" s="57">
        <v>1</v>
      </c>
      <c r="P4123" s="31">
        <v>1</v>
      </c>
    </row>
    <row r="4124" spans="13:16" x14ac:dyDescent="0.25">
      <c r="M4124" t="s">
        <v>4067</v>
      </c>
      <c r="N4124" s="30">
        <v>1</v>
      </c>
      <c r="O4124" s="57">
        <v>1</v>
      </c>
      <c r="P4124" s="31">
        <v>1</v>
      </c>
    </row>
    <row r="4125" spans="13:16" x14ac:dyDescent="0.25">
      <c r="M4125" t="s">
        <v>4068</v>
      </c>
      <c r="N4125" s="30">
        <v>1</v>
      </c>
      <c r="O4125" s="57">
        <v>1</v>
      </c>
      <c r="P4125" s="31">
        <v>1</v>
      </c>
    </row>
    <row r="4126" spans="13:16" x14ac:dyDescent="0.25">
      <c r="M4126" t="s">
        <v>4069</v>
      </c>
      <c r="N4126" s="30">
        <v>1</v>
      </c>
      <c r="O4126" s="57">
        <v>1</v>
      </c>
      <c r="P4126" s="31">
        <v>1</v>
      </c>
    </row>
    <row r="4127" spans="13:16" x14ac:dyDescent="0.25">
      <c r="M4127" t="s">
        <v>4070</v>
      </c>
      <c r="N4127" s="30">
        <v>1</v>
      </c>
      <c r="O4127" s="57">
        <v>1</v>
      </c>
      <c r="P4127" s="31">
        <v>1</v>
      </c>
    </row>
    <row r="4128" spans="13:16" x14ac:dyDescent="0.25">
      <c r="M4128" t="s">
        <v>4071</v>
      </c>
      <c r="N4128" s="30">
        <v>1</v>
      </c>
      <c r="O4128" s="57">
        <v>1</v>
      </c>
      <c r="P4128" s="31">
        <v>1</v>
      </c>
    </row>
    <row r="4129" spans="13:16" x14ac:dyDescent="0.25">
      <c r="M4129" t="s">
        <v>4072</v>
      </c>
      <c r="N4129" s="30">
        <v>0</v>
      </c>
      <c r="O4129" s="57">
        <v>0</v>
      </c>
      <c r="P4129" s="31">
        <v>1</v>
      </c>
    </row>
    <row r="4130" spans="13:16" x14ac:dyDescent="0.25">
      <c r="M4130" t="s">
        <v>4073</v>
      </c>
      <c r="N4130" s="30">
        <v>1</v>
      </c>
      <c r="O4130" s="57">
        <v>1</v>
      </c>
      <c r="P4130" s="31">
        <v>1</v>
      </c>
    </row>
    <row r="4131" spans="13:16" x14ac:dyDescent="0.25">
      <c r="M4131" t="s">
        <v>4074</v>
      </c>
      <c r="N4131" s="30">
        <v>1</v>
      </c>
      <c r="O4131" s="57">
        <v>1</v>
      </c>
      <c r="P4131" s="31">
        <v>1</v>
      </c>
    </row>
    <row r="4132" spans="13:16" x14ac:dyDescent="0.25">
      <c r="M4132" t="s">
        <v>4075</v>
      </c>
      <c r="N4132" s="30">
        <v>1</v>
      </c>
      <c r="O4132" s="57">
        <v>1</v>
      </c>
      <c r="P4132" s="31">
        <v>1</v>
      </c>
    </row>
    <row r="4133" spans="13:16" x14ac:dyDescent="0.25">
      <c r="M4133" t="s">
        <v>4076</v>
      </c>
      <c r="N4133" s="30">
        <v>1</v>
      </c>
      <c r="O4133" s="57">
        <v>1</v>
      </c>
      <c r="P4133" s="31">
        <v>1</v>
      </c>
    </row>
    <row r="4134" spans="13:16" x14ac:dyDescent="0.25">
      <c r="M4134" t="s">
        <v>4077</v>
      </c>
      <c r="N4134" s="30">
        <v>1</v>
      </c>
      <c r="O4134" s="57">
        <v>1</v>
      </c>
      <c r="P4134" s="31">
        <v>1</v>
      </c>
    </row>
    <row r="4135" spans="13:16" x14ac:dyDescent="0.25">
      <c r="M4135" t="s">
        <v>4078</v>
      </c>
      <c r="N4135" s="30">
        <v>1</v>
      </c>
      <c r="O4135" s="57">
        <v>1</v>
      </c>
      <c r="P4135" s="31">
        <v>1</v>
      </c>
    </row>
    <row r="4136" spans="13:16" x14ac:dyDescent="0.25">
      <c r="M4136" t="s">
        <v>4079</v>
      </c>
      <c r="N4136" s="30">
        <v>1</v>
      </c>
      <c r="O4136" s="57">
        <v>1</v>
      </c>
      <c r="P4136" s="31">
        <v>1</v>
      </c>
    </row>
    <row r="4137" spans="13:16" x14ac:dyDescent="0.25">
      <c r="M4137" t="s">
        <v>4080</v>
      </c>
      <c r="N4137" s="30">
        <v>1</v>
      </c>
      <c r="O4137" s="57">
        <v>1</v>
      </c>
      <c r="P4137" s="31">
        <v>1</v>
      </c>
    </row>
    <row r="4138" spans="13:16" x14ac:dyDescent="0.25">
      <c r="M4138" t="s">
        <v>4081</v>
      </c>
      <c r="N4138" s="30">
        <v>1</v>
      </c>
      <c r="O4138" s="57">
        <v>1</v>
      </c>
      <c r="P4138" s="31">
        <v>1</v>
      </c>
    </row>
    <row r="4139" spans="13:16" x14ac:dyDescent="0.25">
      <c r="M4139" t="s">
        <v>4082</v>
      </c>
      <c r="N4139" s="30">
        <v>1</v>
      </c>
      <c r="O4139" s="57">
        <v>1</v>
      </c>
      <c r="P4139" s="31">
        <v>1</v>
      </c>
    </row>
    <row r="4140" spans="13:16" x14ac:dyDescent="0.25">
      <c r="M4140" t="s">
        <v>4083</v>
      </c>
      <c r="N4140" s="30">
        <v>1</v>
      </c>
      <c r="O4140" s="57">
        <v>1</v>
      </c>
      <c r="P4140" s="31">
        <v>1</v>
      </c>
    </row>
    <row r="4141" spans="13:16" x14ac:dyDescent="0.25">
      <c r="M4141" t="s">
        <v>4084</v>
      </c>
      <c r="N4141" s="30">
        <v>1</v>
      </c>
      <c r="O4141" s="57">
        <v>1</v>
      </c>
      <c r="P4141" s="31">
        <v>1</v>
      </c>
    </row>
    <row r="4142" spans="13:16" x14ac:dyDescent="0.25">
      <c r="M4142" t="s">
        <v>4085</v>
      </c>
      <c r="N4142" s="30">
        <v>1</v>
      </c>
      <c r="O4142" s="57">
        <v>1</v>
      </c>
      <c r="P4142" s="31">
        <v>1</v>
      </c>
    </row>
    <row r="4143" spans="13:16" x14ac:dyDescent="0.25">
      <c r="M4143" t="s">
        <v>4086</v>
      </c>
      <c r="N4143" s="30">
        <v>1</v>
      </c>
      <c r="O4143" s="57">
        <v>1</v>
      </c>
      <c r="P4143" s="31">
        <v>1</v>
      </c>
    </row>
    <row r="4144" spans="13:16" x14ac:dyDescent="0.25">
      <c r="M4144" t="s">
        <v>4087</v>
      </c>
      <c r="N4144" s="30">
        <v>1</v>
      </c>
      <c r="O4144" s="57">
        <v>1</v>
      </c>
      <c r="P4144" s="31">
        <v>1</v>
      </c>
    </row>
    <row r="4145" spans="13:16" x14ac:dyDescent="0.25">
      <c r="M4145" t="s">
        <v>4088</v>
      </c>
      <c r="N4145" s="30">
        <v>1</v>
      </c>
      <c r="O4145" s="57">
        <v>0</v>
      </c>
      <c r="P4145" s="31">
        <v>1</v>
      </c>
    </row>
    <row r="4146" spans="13:16" x14ac:dyDescent="0.25">
      <c r="M4146" t="s">
        <v>4089</v>
      </c>
      <c r="N4146" s="30">
        <v>1</v>
      </c>
      <c r="O4146" s="57">
        <v>1</v>
      </c>
      <c r="P4146" s="31">
        <v>1</v>
      </c>
    </row>
    <row r="4147" spans="13:16" x14ac:dyDescent="0.25">
      <c r="M4147" t="s">
        <v>4090</v>
      </c>
      <c r="N4147" s="30">
        <v>1</v>
      </c>
      <c r="O4147" s="57">
        <v>1</v>
      </c>
      <c r="P4147" s="31">
        <v>1</v>
      </c>
    </row>
    <row r="4148" spans="13:16" x14ac:dyDescent="0.25">
      <c r="M4148" t="s">
        <v>4091</v>
      </c>
      <c r="N4148" s="30">
        <v>1</v>
      </c>
      <c r="O4148" s="57">
        <v>1</v>
      </c>
      <c r="P4148" s="31">
        <v>1</v>
      </c>
    </row>
    <row r="4149" spans="13:16" x14ac:dyDescent="0.25">
      <c r="M4149" t="s">
        <v>4092</v>
      </c>
      <c r="N4149" s="30">
        <v>1</v>
      </c>
      <c r="O4149" s="57">
        <v>1</v>
      </c>
      <c r="P4149" s="31">
        <v>1</v>
      </c>
    </row>
    <row r="4150" spans="13:16" x14ac:dyDescent="0.25">
      <c r="M4150" t="s">
        <v>4093</v>
      </c>
      <c r="N4150" s="30">
        <v>1</v>
      </c>
      <c r="O4150" s="57">
        <v>1</v>
      </c>
      <c r="P4150" s="31">
        <v>1</v>
      </c>
    </row>
    <row r="4151" spans="13:16" x14ac:dyDescent="0.25">
      <c r="M4151" t="s">
        <v>4094</v>
      </c>
      <c r="N4151" s="30">
        <v>1</v>
      </c>
      <c r="O4151" s="57">
        <v>1</v>
      </c>
      <c r="P4151" s="31">
        <v>1</v>
      </c>
    </row>
    <row r="4152" spans="13:16" x14ac:dyDescent="0.25">
      <c r="M4152" t="s">
        <v>4095</v>
      </c>
      <c r="N4152" s="30">
        <v>0</v>
      </c>
      <c r="O4152" s="57">
        <v>0</v>
      </c>
      <c r="P4152" s="31">
        <v>1</v>
      </c>
    </row>
    <row r="4153" spans="13:16" x14ac:dyDescent="0.25">
      <c r="M4153" t="s">
        <v>4096</v>
      </c>
      <c r="N4153" s="30">
        <v>1</v>
      </c>
      <c r="O4153" s="57">
        <v>1</v>
      </c>
      <c r="P4153" s="31">
        <v>1</v>
      </c>
    </row>
    <row r="4154" spans="13:16" x14ac:dyDescent="0.25">
      <c r="M4154" t="s">
        <v>4097</v>
      </c>
      <c r="N4154" s="30">
        <v>1</v>
      </c>
      <c r="O4154" s="57">
        <v>1</v>
      </c>
      <c r="P4154" s="31">
        <v>1</v>
      </c>
    </row>
    <row r="4155" spans="13:16" x14ac:dyDescent="0.25">
      <c r="M4155" t="s">
        <v>4098</v>
      </c>
      <c r="N4155" s="30">
        <v>1</v>
      </c>
      <c r="O4155" s="57">
        <v>1</v>
      </c>
      <c r="P4155" s="31">
        <v>1</v>
      </c>
    </row>
    <row r="4156" spans="13:16" x14ac:dyDescent="0.25">
      <c r="M4156" t="s">
        <v>4099</v>
      </c>
      <c r="N4156" s="30">
        <v>1</v>
      </c>
      <c r="O4156" s="57">
        <v>1</v>
      </c>
      <c r="P4156" s="31">
        <v>1</v>
      </c>
    </row>
    <row r="4157" spans="13:16" x14ac:dyDescent="0.25">
      <c r="M4157" t="s">
        <v>4100</v>
      </c>
      <c r="N4157" s="30">
        <v>1</v>
      </c>
      <c r="O4157" s="57">
        <v>1</v>
      </c>
      <c r="P4157" s="31">
        <v>1</v>
      </c>
    </row>
    <row r="4158" spans="13:16" x14ac:dyDescent="0.25">
      <c r="M4158" t="s">
        <v>4101</v>
      </c>
      <c r="N4158" s="30">
        <v>1</v>
      </c>
      <c r="O4158" s="57">
        <v>1</v>
      </c>
      <c r="P4158" s="31">
        <v>1</v>
      </c>
    </row>
    <row r="4159" spans="13:16" x14ac:dyDescent="0.25">
      <c r="M4159" t="s">
        <v>4102</v>
      </c>
      <c r="N4159" s="30">
        <v>1</v>
      </c>
      <c r="O4159" s="57">
        <v>1</v>
      </c>
      <c r="P4159" s="31">
        <v>1</v>
      </c>
    </row>
    <row r="4160" spans="13:16" x14ac:dyDescent="0.25">
      <c r="M4160" t="s">
        <v>4103</v>
      </c>
      <c r="N4160" s="30">
        <v>0</v>
      </c>
      <c r="O4160" s="57">
        <v>0</v>
      </c>
      <c r="P4160" s="31">
        <v>1</v>
      </c>
    </row>
    <row r="4161" spans="13:16" x14ac:dyDescent="0.25">
      <c r="M4161" t="s">
        <v>4104</v>
      </c>
      <c r="N4161" s="30">
        <v>1</v>
      </c>
      <c r="O4161" s="57">
        <v>1</v>
      </c>
      <c r="P4161" s="31">
        <v>1</v>
      </c>
    </row>
    <row r="4162" spans="13:16" x14ac:dyDescent="0.25">
      <c r="M4162" t="s">
        <v>4105</v>
      </c>
      <c r="N4162" s="30">
        <v>1</v>
      </c>
      <c r="O4162" s="57">
        <v>1</v>
      </c>
      <c r="P4162" s="31">
        <v>1</v>
      </c>
    </row>
    <row r="4163" spans="13:16" x14ac:dyDescent="0.25">
      <c r="M4163" t="s">
        <v>4106</v>
      </c>
      <c r="N4163" s="30">
        <v>1</v>
      </c>
      <c r="O4163" s="57">
        <v>1</v>
      </c>
      <c r="P4163" s="31">
        <v>1</v>
      </c>
    </row>
    <row r="4164" spans="13:16" x14ac:dyDescent="0.25">
      <c r="M4164" t="s">
        <v>4107</v>
      </c>
      <c r="N4164" s="30">
        <v>1</v>
      </c>
      <c r="O4164" s="57">
        <v>1</v>
      </c>
      <c r="P4164" s="31">
        <v>1</v>
      </c>
    </row>
    <row r="4165" spans="13:16" x14ac:dyDescent="0.25">
      <c r="M4165" t="s">
        <v>4108</v>
      </c>
      <c r="N4165" s="30">
        <v>1</v>
      </c>
      <c r="O4165" s="57">
        <v>1</v>
      </c>
      <c r="P4165" s="31">
        <v>1</v>
      </c>
    </row>
    <row r="4166" spans="13:16" x14ac:dyDescent="0.25">
      <c r="M4166" t="s">
        <v>4109</v>
      </c>
      <c r="N4166" s="30">
        <v>1</v>
      </c>
      <c r="O4166" s="57">
        <v>1</v>
      </c>
      <c r="P4166" s="31">
        <v>1</v>
      </c>
    </row>
    <row r="4167" spans="13:16" x14ac:dyDescent="0.25">
      <c r="M4167" t="s">
        <v>4110</v>
      </c>
      <c r="N4167" s="30">
        <v>1</v>
      </c>
      <c r="O4167" s="57">
        <v>1</v>
      </c>
      <c r="P4167" s="31">
        <v>1</v>
      </c>
    </row>
    <row r="4168" spans="13:16" x14ac:dyDescent="0.25">
      <c r="M4168" t="s">
        <v>4111</v>
      </c>
      <c r="N4168" s="30">
        <v>1</v>
      </c>
      <c r="O4168" s="57">
        <v>1</v>
      </c>
      <c r="P4168" s="31">
        <v>1</v>
      </c>
    </row>
    <row r="4169" spans="13:16" x14ac:dyDescent="0.25">
      <c r="M4169" t="s">
        <v>4112</v>
      </c>
      <c r="N4169" s="30">
        <v>1</v>
      </c>
      <c r="O4169" s="57">
        <v>1</v>
      </c>
      <c r="P4169" s="31">
        <v>1</v>
      </c>
    </row>
    <row r="4170" spans="13:16" x14ac:dyDescent="0.25">
      <c r="M4170" t="s">
        <v>4113</v>
      </c>
      <c r="N4170" s="30">
        <v>1</v>
      </c>
      <c r="O4170" s="57">
        <v>1</v>
      </c>
      <c r="P4170" s="31">
        <v>1</v>
      </c>
    </row>
    <row r="4171" spans="13:16" x14ac:dyDescent="0.25">
      <c r="M4171" t="s">
        <v>4114</v>
      </c>
      <c r="N4171" s="30">
        <v>1</v>
      </c>
      <c r="O4171" s="57">
        <v>1</v>
      </c>
      <c r="P4171" s="31">
        <v>1</v>
      </c>
    </row>
    <row r="4172" spans="13:16" x14ac:dyDescent="0.25">
      <c r="M4172" t="s">
        <v>4115</v>
      </c>
      <c r="N4172" s="30">
        <v>1</v>
      </c>
      <c r="O4172" s="57">
        <v>1</v>
      </c>
      <c r="P4172" s="31">
        <v>1</v>
      </c>
    </row>
    <row r="4173" spans="13:16" x14ac:dyDescent="0.25">
      <c r="M4173" t="s">
        <v>4116</v>
      </c>
      <c r="N4173" s="30">
        <v>1</v>
      </c>
      <c r="O4173" s="57">
        <v>1</v>
      </c>
      <c r="P4173" s="31">
        <v>1</v>
      </c>
    </row>
    <row r="4174" spans="13:16" x14ac:dyDescent="0.25">
      <c r="M4174" t="s">
        <v>4117</v>
      </c>
      <c r="N4174" s="30">
        <v>1</v>
      </c>
      <c r="O4174" s="57">
        <v>1</v>
      </c>
      <c r="P4174" s="31">
        <v>1</v>
      </c>
    </row>
    <row r="4175" spans="13:16" x14ac:dyDescent="0.25">
      <c r="M4175" t="s">
        <v>4118</v>
      </c>
      <c r="N4175" s="30">
        <v>1</v>
      </c>
      <c r="O4175" s="57">
        <v>1</v>
      </c>
      <c r="P4175" s="31">
        <v>1</v>
      </c>
    </row>
    <row r="4176" spans="13:16" x14ac:dyDescent="0.25">
      <c r="M4176" t="s">
        <v>4119</v>
      </c>
      <c r="N4176" s="30">
        <v>1</v>
      </c>
      <c r="O4176" s="57">
        <v>1</v>
      </c>
      <c r="P4176" s="31">
        <v>1</v>
      </c>
    </row>
    <row r="4177" spans="13:16" x14ac:dyDescent="0.25">
      <c r="M4177" t="s">
        <v>4120</v>
      </c>
      <c r="N4177" s="30">
        <v>1</v>
      </c>
      <c r="O4177" s="57">
        <v>1</v>
      </c>
      <c r="P4177" s="31">
        <v>1</v>
      </c>
    </row>
    <row r="4178" spans="13:16" x14ac:dyDescent="0.25">
      <c r="M4178" t="s">
        <v>4121</v>
      </c>
      <c r="N4178" s="30">
        <v>1</v>
      </c>
      <c r="O4178" s="57">
        <v>1</v>
      </c>
      <c r="P4178" s="31">
        <v>1</v>
      </c>
    </row>
    <row r="4179" spans="13:16" x14ac:dyDescent="0.25">
      <c r="M4179" t="s">
        <v>4122</v>
      </c>
      <c r="N4179" s="30">
        <v>1</v>
      </c>
      <c r="O4179" s="57">
        <v>1</v>
      </c>
      <c r="P4179" s="31">
        <v>1</v>
      </c>
    </row>
    <row r="4180" spans="13:16" x14ac:dyDescent="0.25">
      <c r="M4180" t="s">
        <v>4123</v>
      </c>
      <c r="N4180" s="30">
        <v>1</v>
      </c>
      <c r="O4180" s="57">
        <v>1</v>
      </c>
      <c r="P4180" s="31">
        <v>1</v>
      </c>
    </row>
    <row r="4181" spans="13:16" x14ac:dyDescent="0.25">
      <c r="M4181" t="s">
        <v>4124</v>
      </c>
      <c r="N4181" s="30">
        <v>1</v>
      </c>
      <c r="O4181" s="57">
        <v>1</v>
      </c>
      <c r="P4181" s="31">
        <v>1</v>
      </c>
    </row>
    <row r="4182" spans="13:16" x14ac:dyDescent="0.25">
      <c r="M4182" t="s">
        <v>4125</v>
      </c>
      <c r="N4182" s="30">
        <v>1</v>
      </c>
      <c r="O4182" s="57">
        <v>1</v>
      </c>
      <c r="P4182" s="31">
        <v>1</v>
      </c>
    </row>
    <row r="4183" spans="13:16" x14ac:dyDescent="0.25">
      <c r="M4183" t="s">
        <v>4126</v>
      </c>
      <c r="N4183" s="30">
        <v>1</v>
      </c>
      <c r="O4183" s="57">
        <v>1</v>
      </c>
      <c r="P4183" s="31">
        <v>1</v>
      </c>
    </row>
    <row r="4184" spans="13:16" x14ac:dyDescent="0.25">
      <c r="M4184" t="s">
        <v>4127</v>
      </c>
      <c r="N4184" s="30">
        <v>1</v>
      </c>
      <c r="O4184" s="57">
        <v>1</v>
      </c>
      <c r="P4184" s="31">
        <v>1</v>
      </c>
    </row>
    <row r="4185" spans="13:16" x14ac:dyDescent="0.25">
      <c r="M4185" t="s">
        <v>4128</v>
      </c>
      <c r="N4185" s="30">
        <v>1</v>
      </c>
      <c r="O4185" s="57">
        <v>1</v>
      </c>
      <c r="P4185" s="31">
        <v>1</v>
      </c>
    </row>
    <row r="4186" spans="13:16" x14ac:dyDescent="0.25">
      <c r="M4186" t="s">
        <v>4129</v>
      </c>
      <c r="N4186" s="30">
        <v>1</v>
      </c>
      <c r="O4186" s="57">
        <v>1</v>
      </c>
      <c r="P4186" s="31">
        <v>1</v>
      </c>
    </row>
    <row r="4187" spans="13:16" x14ac:dyDescent="0.25">
      <c r="M4187" t="s">
        <v>4130</v>
      </c>
      <c r="N4187" s="30">
        <v>1</v>
      </c>
      <c r="O4187" s="57">
        <v>1</v>
      </c>
      <c r="P4187" s="31">
        <v>1</v>
      </c>
    </row>
    <row r="4188" spans="13:16" x14ac:dyDescent="0.25">
      <c r="M4188" t="s">
        <v>4131</v>
      </c>
      <c r="N4188" s="30">
        <v>1</v>
      </c>
      <c r="O4188" s="57">
        <v>1</v>
      </c>
      <c r="P4188" s="31">
        <v>1</v>
      </c>
    </row>
    <row r="4189" spans="13:16" x14ac:dyDescent="0.25">
      <c r="M4189" t="s">
        <v>4132</v>
      </c>
      <c r="N4189" s="30">
        <v>1</v>
      </c>
      <c r="O4189" s="57">
        <v>1</v>
      </c>
      <c r="P4189" s="31">
        <v>1</v>
      </c>
    </row>
    <row r="4190" spans="13:16" x14ac:dyDescent="0.25">
      <c r="M4190" t="s">
        <v>4133</v>
      </c>
      <c r="N4190" s="30">
        <v>1</v>
      </c>
      <c r="O4190" s="57">
        <v>1</v>
      </c>
      <c r="P4190" s="31">
        <v>1</v>
      </c>
    </row>
    <row r="4191" spans="13:16" x14ac:dyDescent="0.25">
      <c r="M4191" t="s">
        <v>4134</v>
      </c>
      <c r="N4191" s="30">
        <v>1</v>
      </c>
      <c r="O4191" s="57">
        <v>1</v>
      </c>
      <c r="P4191" s="31">
        <v>1</v>
      </c>
    </row>
    <row r="4192" spans="13:16" x14ac:dyDescent="0.25">
      <c r="M4192" t="s">
        <v>4135</v>
      </c>
      <c r="N4192" s="30">
        <v>1</v>
      </c>
      <c r="O4192" s="57">
        <v>1</v>
      </c>
      <c r="P4192" s="31">
        <v>1</v>
      </c>
    </row>
    <row r="4193" spans="13:16" x14ac:dyDescent="0.25">
      <c r="M4193" t="s">
        <v>4136</v>
      </c>
      <c r="N4193" s="30">
        <v>1</v>
      </c>
      <c r="O4193" s="57">
        <v>1</v>
      </c>
      <c r="P4193" s="31">
        <v>1</v>
      </c>
    </row>
    <row r="4194" spans="13:16" x14ac:dyDescent="0.25">
      <c r="M4194" t="s">
        <v>4137</v>
      </c>
      <c r="N4194" s="30">
        <v>1</v>
      </c>
      <c r="O4194" s="57">
        <v>0</v>
      </c>
      <c r="P4194" s="31">
        <v>1</v>
      </c>
    </row>
    <row r="4195" spans="13:16" x14ac:dyDescent="0.25">
      <c r="M4195" t="s">
        <v>4138</v>
      </c>
      <c r="N4195" s="30">
        <v>1</v>
      </c>
      <c r="O4195" s="57">
        <v>1</v>
      </c>
      <c r="P4195" s="31">
        <v>1</v>
      </c>
    </row>
    <row r="4196" spans="13:16" x14ac:dyDescent="0.25">
      <c r="M4196" t="s">
        <v>4139</v>
      </c>
      <c r="N4196" s="30">
        <v>1</v>
      </c>
      <c r="O4196" s="57">
        <v>1</v>
      </c>
      <c r="P4196" s="31">
        <v>1</v>
      </c>
    </row>
    <row r="4197" spans="13:16" x14ac:dyDescent="0.25">
      <c r="M4197" t="s">
        <v>4140</v>
      </c>
      <c r="N4197" s="30">
        <v>1</v>
      </c>
      <c r="O4197" s="57">
        <v>1</v>
      </c>
      <c r="P4197" s="31">
        <v>1</v>
      </c>
    </row>
    <row r="4198" spans="13:16" x14ac:dyDescent="0.25">
      <c r="M4198" t="s">
        <v>4141</v>
      </c>
      <c r="N4198" s="30">
        <v>1</v>
      </c>
      <c r="O4198" s="57">
        <v>1</v>
      </c>
      <c r="P4198" s="31">
        <v>1</v>
      </c>
    </row>
    <row r="4199" spans="13:16" x14ac:dyDescent="0.25">
      <c r="M4199" t="s">
        <v>4142</v>
      </c>
      <c r="N4199" s="30">
        <v>1</v>
      </c>
      <c r="O4199" s="57">
        <v>1</v>
      </c>
      <c r="P4199" s="31">
        <v>1</v>
      </c>
    </row>
    <row r="4200" spans="13:16" x14ac:dyDescent="0.25">
      <c r="M4200" t="s">
        <v>4143</v>
      </c>
      <c r="N4200" s="30">
        <v>1</v>
      </c>
      <c r="O4200" s="57">
        <v>1</v>
      </c>
      <c r="P4200" s="31">
        <v>1</v>
      </c>
    </row>
    <row r="4201" spans="13:16" x14ac:dyDescent="0.25">
      <c r="M4201" t="s">
        <v>4144</v>
      </c>
      <c r="N4201" s="30">
        <v>1</v>
      </c>
      <c r="O4201" s="57">
        <v>1</v>
      </c>
      <c r="P4201" s="31">
        <v>1</v>
      </c>
    </row>
    <row r="4202" spans="13:16" x14ac:dyDescent="0.25">
      <c r="M4202" t="s">
        <v>4145</v>
      </c>
      <c r="N4202" s="30">
        <v>0</v>
      </c>
      <c r="O4202" s="57">
        <v>0</v>
      </c>
      <c r="P4202" s="31">
        <v>1</v>
      </c>
    </row>
    <row r="4203" spans="13:16" x14ac:dyDescent="0.25">
      <c r="M4203" t="s">
        <v>4146</v>
      </c>
      <c r="N4203" s="30">
        <v>1</v>
      </c>
      <c r="O4203" s="57">
        <v>1</v>
      </c>
      <c r="P4203" s="31">
        <v>1</v>
      </c>
    </row>
    <row r="4204" spans="13:16" x14ac:dyDescent="0.25">
      <c r="M4204" t="s">
        <v>4147</v>
      </c>
      <c r="N4204" s="30">
        <v>1</v>
      </c>
      <c r="O4204" s="57">
        <v>1</v>
      </c>
      <c r="P4204" s="31">
        <v>1</v>
      </c>
    </row>
    <row r="4205" spans="13:16" x14ac:dyDescent="0.25">
      <c r="M4205" t="s">
        <v>4148</v>
      </c>
      <c r="N4205" s="30">
        <v>1</v>
      </c>
      <c r="O4205" s="57">
        <v>1</v>
      </c>
      <c r="P4205" s="31">
        <v>1</v>
      </c>
    </row>
    <row r="4206" spans="13:16" x14ac:dyDescent="0.25">
      <c r="M4206" t="s">
        <v>4149</v>
      </c>
      <c r="N4206" s="30">
        <v>1</v>
      </c>
      <c r="O4206" s="57">
        <v>1</v>
      </c>
      <c r="P4206" s="31">
        <v>1</v>
      </c>
    </row>
    <row r="4207" spans="13:16" x14ac:dyDescent="0.25">
      <c r="M4207" t="s">
        <v>4150</v>
      </c>
      <c r="N4207" s="30">
        <v>1</v>
      </c>
      <c r="O4207" s="57">
        <v>1</v>
      </c>
      <c r="P4207" s="31">
        <v>1</v>
      </c>
    </row>
    <row r="4208" spans="13:16" x14ac:dyDescent="0.25">
      <c r="M4208" t="s">
        <v>4151</v>
      </c>
      <c r="N4208" s="30">
        <v>1</v>
      </c>
      <c r="O4208" s="57">
        <v>1</v>
      </c>
      <c r="P4208" s="31">
        <v>1</v>
      </c>
    </row>
    <row r="4209" spans="13:16" x14ac:dyDescent="0.25">
      <c r="M4209" t="s">
        <v>4152</v>
      </c>
      <c r="N4209" s="30">
        <v>0</v>
      </c>
      <c r="O4209" s="57">
        <v>1</v>
      </c>
      <c r="P4209" s="31">
        <v>1</v>
      </c>
    </row>
    <row r="4210" spans="13:16" x14ac:dyDescent="0.25">
      <c r="M4210" t="s">
        <v>4153</v>
      </c>
      <c r="N4210" s="30">
        <v>0</v>
      </c>
      <c r="O4210" s="57">
        <v>0</v>
      </c>
      <c r="P4210" s="31">
        <v>1</v>
      </c>
    </row>
    <row r="4211" spans="13:16" x14ac:dyDescent="0.25">
      <c r="M4211" t="s">
        <v>4154</v>
      </c>
      <c r="N4211" s="30">
        <v>1</v>
      </c>
      <c r="O4211" s="57">
        <v>1</v>
      </c>
      <c r="P4211" s="31">
        <v>1</v>
      </c>
    </row>
    <row r="4212" spans="13:16" x14ac:dyDescent="0.25">
      <c r="M4212" t="s">
        <v>4155</v>
      </c>
      <c r="N4212" s="30">
        <v>1</v>
      </c>
      <c r="O4212" s="57">
        <v>1</v>
      </c>
      <c r="P4212" s="31">
        <v>1</v>
      </c>
    </row>
    <row r="4213" spans="13:16" x14ac:dyDescent="0.25">
      <c r="M4213" t="s">
        <v>4156</v>
      </c>
      <c r="N4213" s="30">
        <v>1</v>
      </c>
      <c r="O4213" s="57">
        <v>1</v>
      </c>
      <c r="P4213" s="31">
        <v>1</v>
      </c>
    </row>
    <row r="4214" spans="13:16" x14ac:dyDescent="0.25">
      <c r="M4214" t="s">
        <v>4157</v>
      </c>
      <c r="N4214" s="30">
        <v>1</v>
      </c>
      <c r="O4214" s="57">
        <v>1</v>
      </c>
      <c r="P4214" s="31">
        <v>1</v>
      </c>
    </row>
    <row r="4215" spans="13:16" x14ac:dyDescent="0.25">
      <c r="M4215" t="s">
        <v>4158</v>
      </c>
      <c r="N4215" s="30">
        <v>1</v>
      </c>
      <c r="O4215" s="57">
        <v>1</v>
      </c>
      <c r="P4215" s="31">
        <v>1</v>
      </c>
    </row>
    <row r="4216" spans="13:16" x14ac:dyDescent="0.25">
      <c r="M4216" t="s">
        <v>4159</v>
      </c>
      <c r="N4216" s="30">
        <v>1</v>
      </c>
      <c r="O4216" s="57">
        <v>1</v>
      </c>
      <c r="P4216" s="31">
        <v>1</v>
      </c>
    </row>
    <row r="4217" spans="13:16" x14ac:dyDescent="0.25">
      <c r="M4217" t="s">
        <v>4160</v>
      </c>
      <c r="N4217" s="30">
        <v>1</v>
      </c>
      <c r="O4217" s="57">
        <v>1</v>
      </c>
      <c r="P4217" s="31">
        <v>1</v>
      </c>
    </row>
    <row r="4218" spans="13:16" x14ac:dyDescent="0.25">
      <c r="M4218" t="s">
        <v>4161</v>
      </c>
      <c r="N4218" s="30">
        <v>1</v>
      </c>
      <c r="O4218" s="57">
        <v>1</v>
      </c>
      <c r="P4218" s="31">
        <v>1</v>
      </c>
    </row>
    <row r="4219" spans="13:16" x14ac:dyDescent="0.25">
      <c r="M4219" t="s">
        <v>4162</v>
      </c>
      <c r="N4219" s="30">
        <v>1</v>
      </c>
      <c r="O4219" s="57">
        <v>1</v>
      </c>
      <c r="P4219" s="31">
        <v>1</v>
      </c>
    </row>
    <row r="4220" spans="13:16" x14ac:dyDescent="0.25">
      <c r="M4220" t="s">
        <v>4163</v>
      </c>
      <c r="N4220" s="30">
        <v>1</v>
      </c>
      <c r="O4220" s="57">
        <v>1</v>
      </c>
      <c r="P4220" s="31">
        <v>1</v>
      </c>
    </row>
    <row r="4221" spans="13:16" x14ac:dyDescent="0.25">
      <c r="M4221" t="s">
        <v>4164</v>
      </c>
      <c r="N4221" s="30">
        <v>1</v>
      </c>
      <c r="O4221" s="57">
        <v>1</v>
      </c>
      <c r="P4221" s="31">
        <v>1</v>
      </c>
    </row>
    <row r="4222" spans="13:16" x14ac:dyDescent="0.25">
      <c r="M4222" t="s">
        <v>4165</v>
      </c>
      <c r="N4222" s="30">
        <v>1</v>
      </c>
      <c r="O4222" s="57">
        <v>1</v>
      </c>
      <c r="P4222" s="31">
        <v>1</v>
      </c>
    </row>
    <row r="4223" spans="13:16" x14ac:dyDescent="0.25">
      <c r="M4223" t="s">
        <v>4166</v>
      </c>
      <c r="N4223" s="30">
        <v>1</v>
      </c>
      <c r="O4223" s="57">
        <v>1</v>
      </c>
      <c r="P4223" s="31">
        <v>1</v>
      </c>
    </row>
    <row r="4224" spans="13:16" x14ac:dyDescent="0.25">
      <c r="M4224" t="s">
        <v>4167</v>
      </c>
      <c r="N4224" s="30">
        <v>1</v>
      </c>
      <c r="O4224" s="57">
        <v>1</v>
      </c>
      <c r="P4224" s="31">
        <v>1</v>
      </c>
    </row>
    <row r="4225" spans="13:16" x14ac:dyDescent="0.25">
      <c r="M4225" t="s">
        <v>4168</v>
      </c>
      <c r="N4225" s="30">
        <v>1</v>
      </c>
      <c r="O4225" s="57">
        <v>1</v>
      </c>
      <c r="P4225" s="31">
        <v>1</v>
      </c>
    </row>
    <row r="4226" spans="13:16" x14ac:dyDescent="0.25">
      <c r="M4226" t="s">
        <v>4169</v>
      </c>
      <c r="N4226" s="30">
        <v>1</v>
      </c>
      <c r="O4226" s="57">
        <v>1</v>
      </c>
      <c r="P4226" s="31">
        <v>1</v>
      </c>
    </row>
    <row r="4227" spans="13:16" x14ac:dyDescent="0.25">
      <c r="M4227" t="s">
        <v>4170</v>
      </c>
      <c r="N4227" s="30">
        <v>1</v>
      </c>
      <c r="O4227" s="57">
        <v>1</v>
      </c>
      <c r="P4227" s="31">
        <v>1</v>
      </c>
    </row>
    <row r="4228" spans="13:16" x14ac:dyDescent="0.25">
      <c r="M4228" t="s">
        <v>4171</v>
      </c>
      <c r="N4228" s="30">
        <v>1</v>
      </c>
      <c r="O4228" s="57">
        <v>1</v>
      </c>
      <c r="P4228" s="31">
        <v>1</v>
      </c>
    </row>
    <row r="4229" spans="13:16" x14ac:dyDescent="0.25">
      <c r="M4229" t="s">
        <v>4172</v>
      </c>
      <c r="N4229" s="30">
        <v>1</v>
      </c>
      <c r="O4229" s="57">
        <v>1</v>
      </c>
      <c r="P4229" s="31">
        <v>1</v>
      </c>
    </row>
    <row r="4230" spans="13:16" x14ac:dyDescent="0.25">
      <c r="M4230" t="s">
        <v>4173</v>
      </c>
      <c r="N4230" s="30">
        <v>1</v>
      </c>
      <c r="O4230" s="57">
        <v>1</v>
      </c>
      <c r="P4230" s="31">
        <v>1</v>
      </c>
    </row>
    <row r="4231" spans="13:16" x14ac:dyDescent="0.25">
      <c r="M4231" t="s">
        <v>4174</v>
      </c>
      <c r="N4231" s="30">
        <v>1</v>
      </c>
      <c r="O4231" s="57">
        <v>1</v>
      </c>
      <c r="P4231" s="31">
        <v>1</v>
      </c>
    </row>
    <row r="4232" spans="13:16" x14ac:dyDescent="0.25">
      <c r="M4232" t="s">
        <v>4175</v>
      </c>
      <c r="N4232" s="30">
        <v>1</v>
      </c>
      <c r="O4232" s="57">
        <v>1</v>
      </c>
      <c r="P4232" s="31">
        <v>1</v>
      </c>
    </row>
    <row r="4233" spans="13:16" x14ac:dyDescent="0.25">
      <c r="M4233" t="s">
        <v>4176</v>
      </c>
      <c r="N4233" s="30">
        <v>1</v>
      </c>
      <c r="O4233" s="57">
        <v>1</v>
      </c>
      <c r="P4233" s="31">
        <v>1</v>
      </c>
    </row>
    <row r="4234" spans="13:16" x14ac:dyDescent="0.25">
      <c r="M4234" t="s">
        <v>4177</v>
      </c>
      <c r="N4234" s="30">
        <v>1</v>
      </c>
      <c r="O4234" s="57">
        <v>1</v>
      </c>
      <c r="P4234" s="31">
        <v>1</v>
      </c>
    </row>
    <row r="4235" spans="13:16" x14ac:dyDescent="0.25">
      <c r="M4235" t="s">
        <v>4178</v>
      </c>
      <c r="N4235" s="30">
        <v>1</v>
      </c>
      <c r="O4235" s="57">
        <v>1</v>
      </c>
      <c r="P4235" s="31">
        <v>1</v>
      </c>
    </row>
    <row r="4236" spans="13:16" x14ac:dyDescent="0.25">
      <c r="M4236" t="s">
        <v>4179</v>
      </c>
      <c r="N4236" s="30">
        <v>0</v>
      </c>
      <c r="O4236" s="57">
        <v>0</v>
      </c>
      <c r="P4236" s="31">
        <v>1</v>
      </c>
    </row>
    <row r="4237" spans="13:16" x14ac:dyDescent="0.25">
      <c r="M4237" t="s">
        <v>4180</v>
      </c>
      <c r="N4237" s="30">
        <v>1</v>
      </c>
      <c r="O4237" s="57">
        <v>1</v>
      </c>
      <c r="P4237" s="31">
        <v>1</v>
      </c>
    </row>
    <row r="4238" spans="13:16" x14ac:dyDescent="0.25">
      <c r="M4238" t="s">
        <v>4181</v>
      </c>
      <c r="N4238" s="30">
        <v>0</v>
      </c>
      <c r="O4238" s="57">
        <v>0</v>
      </c>
      <c r="P4238" s="31">
        <v>1</v>
      </c>
    </row>
    <row r="4239" spans="13:16" x14ac:dyDescent="0.25">
      <c r="M4239" t="s">
        <v>4182</v>
      </c>
      <c r="N4239" s="30">
        <v>1</v>
      </c>
      <c r="O4239" s="57">
        <v>1</v>
      </c>
      <c r="P4239" s="31">
        <v>1</v>
      </c>
    </row>
    <row r="4240" spans="13:16" x14ac:dyDescent="0.25">
      <c r="M4240" t="s">
        <v>4183</v>
      </c>
      <c r="N4240" s="30">
        <v>1</v>
      </c>
      <c r="O4240" s="57">
        <v>1</v>
      </c>
      <c r="P4240" s="31">
        <v>1</v>
      </c>
    </row>
    <row r="4241" spans="13:16" x14ac:dyDescent="0.25">
      <c r="M4241" t="s">
        <v>4184</v>
      </c>
      <c r="N4241" s="30">
        <v>1</v>
      </c>
      <c r="O4241" s="57">
        <v>1</v>
      </c>
      <c r="P4241" s="31">
        <v>1</v>
      </c>
    </row>
    <row r="4242" spans="13:16" x14ac:dyDescent="0.25">
      <c r="M4242" t="s">
        <v>4185</v>
      </c>
      <c r="N4242" s="30">
        <v>1</v>
      </c>
      <c r="O4242" s="57">
        <v>1</v>
      </c>
      <c r="P4242" s="31">
        <v>1</v>
      </c>
    </row>
    <row r="4243" spans="13:16" x14ac:dyDescent="0.25">
      <c r="M4243" t="s">
        <v>4186</v>
      </c>
      <c r="N4243" s="30">
        <v>1</v>
      </c>
      <c r="O4243" s="57">
        <v>1</v>
      </c>
      <c r="P4243" s="31">
        <v>1</v>
      </c>
    </row>
    <row r="4244" spans="13:16" x14ac:dyDescent="0.25">
      <c r="M4244" t="s">
        <v>4187</v>
      </c>
      <c r="N4244" s="30">
        <v>0</v>
      </c>
      <c r="O4244" s="57">
        <v>0</v>
      </c>
      <c r="P4244" s="31">
        <v>1</v>
      </c>
    </row>
    <row r="4245" spans="13:16" x14ac:dyDescent="0.25">
      <c r="M4245" t="s">
        <v>4188</v>
      </c>
      <c r="N4245" s="30">
        <v>1</v>
      </c>
      <c r="O4245" s="57">
        <v>1</v>
      </c>
      <c r="P4245" s="31">
        <v>1</v>
      </c>
    </row>
    <row r="4246" spans="13:16" x14ac:dyDescent="0.25">
      <c r="M4246" t="s">
        <v>4189</v>
      </c>
      <c r="N4246" s="30">
        <v>1</v>
      </c>
      <c r="O4246" s="57">
        <v>1</v>
      </c>
      <c r="P4246" s="31">
        <v>1</v>
      </c>
    </row>
    <row r="4247" spans="13:16" x14ac:dyDescent="0.25">
      <c r="M4247" t="s">
        <v>4190</v>
      </c>
      <c r="N4247" s="30">
        <v>1</v>
      </c>
      <c r="O4247" s="57">
        <v>1</v>
      </c>
      <c r="P4247" s="31">
        <v>1</v>
      </c>
    </row>
    <row r="4248" spans="13:16" x14ac:dyDescent="0.25">
      <c r="M4248" t="s">
        <v>4191</v>
      </c>
      <c r="N4248" s="30">
        <v>1</v>
      </c>
      <c r="O4248" s="57">
        <v>1</v>
      </c>
      <c r="P4248" s="31">
        <v>1</v>
      </c>
    </row>
    <row r="4249" spans="13:16" x14ac:dyDescent="0.25">
      <c r="M4249" t="s">
        <v>4192</v>
      </c>
      <c r="N4249" s="30">
        <v>1</v>
      </c>
      <c r="O4249" s="57">
        <v>1</v>
      </c>
      <c r="P4249" s="31">
        <v>1</v>
      </c>
    </row>
    <row r="4250" spans="13:16" x14ac:dyDescent="0.25">
      <c r="M4250" t="s">
        <v>4193</v>
      </c>
      <c r="N4250" s="30">
        <v>1</v>
      </c>
      <c r="O4250" s="57">
        <v>1</v>
      </c>
      <c r="P4250" s="31">
        <v>1</v>
      </c>
    </row>
    <row r="4251" spans="13:16" x14ac:dyDescent="0.25">
      <c r="M4251" t="s">
        <v>4194</v>
      </c>
      <c r="N4251" s="30">
        <v>1</v>
      </c>
      <c r="O4251" s="57">
        <v>1</v>
      </c>
      <c r="P4251" s="31">
        <v>1</v>
      </c>
    </row>
    <row r="4252" spans="13:16" x14ac:dyDescent="0.25">
      <c r="M4252" t="s">
        <v>4195</v>
      </c>
      <c r="N4252" s="30">
        <v>1</v>
      </c>
      <c r="O4252" s="57">
        <v>1</v>
      </c>
      <c r="P4252" s="31">
        <v>1</v>
      </c>
    </row>
    <row r="4253" spans="13:16" x14ac:dyDescent="0.25">
      <c r="M4253" t="s">
        <v>4196</v>
      </c>
      <c r="N4253" s="30">
        <v>1</v>
      </c>
      <c r="O4253" s="57">
        <v>1</v>
      </c>
      <c r="P4253" s="31">
        <v>1</v>
      </c>
    </row>
    <row r="4254" spans="13:16" x14ac:dyDescent="0.25">
      <c r="M4254" t="s">
        <v>4197</v>
      </c>
      <c r="N4254" s="30">
        <v>1</v>
      </c>
      <c r="O4254" s="57">
        <v>1</v>
      </c>
      <c r="P4254" s="31">
        <v>0</v>
      </c>
    </row>
    <row r="4255" spans="13:16" x14ac:dyDescent="0.25">
      <c r="M4255" t="s">
        <v>4198</v>
      </c>
      <c r="N4255" s="30">
        <v>1</v>
      </c>
      <c r="O4255" s="57">
        <v>1</v>
      </c>
      <c r="P4255" s="31">
        <v>1</v>
      </c>
    </row>
    <row r="4256" spans="13:16" x14ac:dyDescent="0.25">
      <c r="M4256" t="s">
        <v>4199</v>
      </c>
      <c r="N4256" s="30">
        <v>1</v>
      </c>
      <c r="O4256" s="57">
        <v>1</v>
      </c>
      <c r="P4256" s="31">
        <v>1</v>
      </c>
    </row>
    <row r="4257" spans="13:16" x14ac:dyDescent="0.25">
      <c r="M4257" t="s">
        <v>4200</v>
      </c>
      <c r="N4257" s="30">
        <v>1</v>
      </c>
      <c r="O4257" s="57">
        <v>1</v>
      </c>
      <c r="P4257" s="31">
        <v>1</v>
      </c>
    </row>
    <row r="4258" spans="13:16" x14ac:dyDescent="0.25">
      <c r="M4258" t="s">
        <v>4201</v>
      </c>
      <c r="N4258" s="30">
        <v>1</v>
      </c>
      <c r="O4258" s="57">
        <v>1</v>
      </c>
      <c r="P4258" s="31">
        <v>1</v>
      </c>
    </row>
    <row r="4259" spans="13:16" x14ac:dyDescent="0.25">
      <c r="M4259" t="s">
        <v>4202</v>
      </c>
      <c r="N4259" s="30">
        <v>1</v>
      </c>
      <c r="O4259" s="57">
        <v>1</v>
      </c>
      <c r="P4259" s="31">
        <v>1</v>
      </c>
    </row>
    <row r="4260" spans="13:16" x14ac:dyDescent="0.25">
      <c r="M4260" t="s">
        <v>4203</v>
      </c>
      <c r="N4260" s="30">
        <v>1</v>
      </c>
      <c r="O4260" s="57">
        <v>1</v>
      </c>
      <c r="P4260" s="31">
        <v>1</v>
      </c>
    </row>
    <row r="4261" spans="13:16" x14ac:dyDescent="0.25">
      <c r="M4261" t="s">
        <v>4204</v>
      </c>
      <c r="N4261" s="30">
        <v>0</v>
      </c>
      <c r="O4261" s="57">
        <v>0</v>
      </c>
      <c r="P4261" s="31">
        <v>1</v>
      </c>
    </row>
    <row r="4262" spans="13:16" x14ac:dyDescent="0.25">
      <c r="M4262" t="s">
        <v>4205</v>
      </c>
      <c r="N4262" s="30">
        <v>1</v>
      </c>
      <c r="O4262" s="57">
        <v>1</v>
      </c>
      <c r="P4262" s="31">
        <v>1</v>
      </c>
    </row>
    <row r="4263" spans="13:16" x14ac:dyDescent="0.25">
      <c r="M4263" t="s">
        <v>4206</v>
      </c>
      <c r="N4263" s="30">
        <v>0</v>
      </c>
      <c r="O4263" s="57">
        <v>0</v>
      </c>
      <c r="P4263" s="31">
        <v>1</v>
      </c>
    </row>
    <row r="4264" spans="13:16" x14ac:dyDescent="0.25">
      <c r="M4264" t="s">
        <v>4207</v>
      </c>
      <c r="N4264" s="30">
        <v>1</v>
      </c>
      <c r="O4264" s="57">
        <v>1</v>
      </c>
      <c r="P4264" s="31">
        <v>1</v>
      </c>
    </row>
    <row r="4265" spans="13:16" x14ac:dyDescent="0.25">
      <c r="M4265" t="s">
        <v>4208</v>
      </c>
      <c r="N4265" s="30">
        <v>1</v>
      </c>
      <c r="O4265" s="57">
        <v>1</v>
      </c>
      <c r="P4265" s="31">
        <v>1</v>
      </c>
    </row>
    <row r="4266" spans="13:16" x14ac:dyDescent="0.25">
      <c r="M4266" t="s">
        <v>4209</v>
      </c>
      <c r="N4266" s="30">
        <v>1</v>
      </c>
      <c r="O4266" s="57">
        <v>1</v>
      </c>
      <c r="P4266" s="31">
        <v>1</v>
      </c>
    </row>
    <row r="4267" spans="13:16" x14ac:dyDescent="0.25">
      <c r="M4267" t="s">
        <v>4210</v>
      </c>
      <c r="N4267" s="30">
        <v>1</v>
      </c>
      <c r="O4267" s="57">
        <v>1</v>
      </c>
      <c r="P4267" s="31">
        <v>1</v>
      </c>
    </row>
    <row r="4268" spans="13:16" x14ac:dyDescent="0.25">
      <c r="M4268" t="s">
        <v>4211</v>
      </c>
      <c r="N4268" s="30">
        <v>1</v>
      </c>
      <c r="O4268" s="57">
        <v>1</v>
      </c>
      <c r="P4268" s="31">
        <v>1</v>
      </c>
    </row>
    <row r="4269" spans="13:16" x14ac:dyDescent="0.25">
      <c r="M4269" t="s">
        <v>4212</v>
      </c>
      <c r="N4269" s="30">
        <v>1</v>
      </c>
      <c r="O4269" s="57">
        <v>1</v>
      </c>
      <c r="P4269" s="31">
        <v>1</v>
      </c>
    </row>
    <row r="4270" spans="13:16" x14ac:dyDescent="0.25">
      <c r="M4270" t="s">
        <v>4213</v>
      </c>
      <c r="N4270" s="30">
        <v>1</v>
      </c>
      <c r="O4270" s="57">
        <v>1</v>
      </c>
      <c r="P4270" s="31">
        <v>1</v>
      </c>
    </row>
    <row r="4271" spans="13:16" x14ac:dyDescent="0.25">
      <c r="M4271" t="s">
        <v>4214</v>
      </c>
      <c r="N4271" s="30">
        <v>1</v>
      </c>
      <c r="O4271" s="57">
        <v>1</v>
      </c>
      <c r="P4271" s="31">
        <v>1</v>
      </c>
    </row>
    <row r="4272" spans="13:16" x14ac:dyDescent="0.25">
      <c r="M4272" t="s">
        <v>4215</v>
      </c>
      <c r="N4272" s="30">
        <v>1</v>
      </c>
      <c r="O4272" s="57">
        <v>1</v>
      </c>
      <c r="P4272" s="31">
        <v>1</v>
      </c>
    </row>
    <row r="4273" spans="13:16" x14ac:dyDescent="0.25">
      <c r="M4273" t="s">
        <v>4216</v>
      </c>
      <c r="N4273" s="30">
        <v>1</v>
      </c>
      <c r="O4273" s="57">
        <v>1</v>
      </c>
      <c r="P4273" s="31">
        <v>1</v>
      </c>
    </row>
    <row r="4274" spans="13:16" x14ac:dyDescent="0.25">
      <c r="M4274" t="s">
        <v>4217</v>
      </c>
      <c r="N4274" s="30">
        <v>1</v>
      </c>
      <c r="O4274" s="57">
        <v>1</v>
      </c>
      <c r="P4274" s="31">
        <v>1</v>
      </c>
    </row>
    <row r="4275" spans="13:16" x14ac:dyDescent="0.25">
      <c r="M4275" t="s">
        <v>4218</v>
      </c>
      <c r="N4275" s="30">
        <v>1</v>
      </c>
      <c r="O4275" s="57">
        <v>1</v>
      </c>
      <c r="P4275" s="31">
        <v>1</v>
      </c>
    </row>
    <row r="4276" spans="13:16" x14ac:dyDescent="0.25">
      <c r="M4276" t="s">
        <v>4219</v>
      </c>
      <c r="N4276" s="30">
        <v>1</v>
      </c>
      <c r="O4276" s="57">
        <v>1</v>
      </c>
      <c r="P4276" s="31">
        <v>1</v>
      </c>
    </row>
    <row r="4277" spans="13:16" x14ac:dyDescent="0.25">
      <c r="M4277" t="s">
        <v>4220</v>
      </c>
      <c r="N4277" s="30">
        <v>1</v>
      </c>
      <c r="O4277" s="57">
        <v>1</v>
      </c>
      <c r="P4277" s="31">
        <v>1</v>
      </c>
    </row>
    <row r="4278" spans="13:16" x14ac:dyDescent="0.25">
      <c r="M4278" t="s">
        <v>4221</v>
      </c>
      <c r="N4278" s="30">
        <v>1</v>
      </c>
      <c r="O4278" s="57">
        <v>1</v>
      </c>
      <c r="P4278" s="31">
        <v>1</v>
      </c>
    </row>
    <row r="4279" spans="13:16" x14ac:dyDescent="0.25">
      <c r="M4279" t="s">
        <v>4222</v>
      </c>
      <c r="N4279" s="30">
        <v>0</v>
      </c>
      <c r="O4279" s="57">
        <v>1</v>
      </c>
      <c r="P4279" s="31">
        <v>0</v>
      </c>
    </row>
    <row r="4280" spans="13:16" x14ac:dyDescent="0.25">
      <c r="M4280" t="s">
        <v>4223</v>
      </c>
      <c r="N4280" s="30">
        <v>1</v>
      </c>
      <c r="O4280" s="57">
        <v>1</v>
      </c>
      <c r="P4280" s="31">
        <v>1</v>
      </c>
    </row>
    <row r="4281" spans="13:16" x14ac:dyDescent="0.25">
      <c r="M4281" t="s">
        <v>4224</v>
      </c>
      <c r="N4281" s="30">
        <v>1</v>
      </c>
      <c r="O4281" s="57">
        <v>1</v>
      </c>
      <c r="P4281" s="31">
        <v>1</v>
      </c>
    </row>
    <row r="4282" spans="13:16" x14ac:dyDescent="0.25">
      <c r="M4282" t="s">
        <v>4225</v>
      </c>
      <c r="N4282" s="30">
        <v>1</v>
      </c>
      <c r="O4282" s="57">
        <v>1</v>
      </c>
      <c r="P4282" s="31">
        <v>1</v>
      </c>
    </row>
    <row r="4283" spans="13:16" x14ac:dyDescent="0.25">
      <c r="M4283" t="s">
        <v>4226</v>
      </c>
      <c r="N4283" s="30">
        <v>1</v>
      </c>
      <c r="O4283" s="57">
        <v>1</v>
      </c>
      <c r="P4283" s="31">
        <v>1</v>
      </c>
    </row>
    <row r="4284" spans="13:16" x14ac:dyDescent="0.25">
      <c r="M4284" t="s">
        <v>4227</v>
      </c>
      <c r="N4284" s="30">
        <v>1</v>
      </c>
      <c r="O4284" s="57">
        <v>1</v>
      </c>
      <c r="P4284" s="31">
        <v>1</v>
      </c>
    </row>
    <row r="4285" spans="13:16" x14ac:dyDescent="0.25">
      <c r="M4285" t="s">
        <v>4228</v>
      </c>
      <c r="N4285" s="30">
        <v>0</v>
      </c>
      <c r="O4285" s="57">
        <v>0</v>
      </c>
      <c r="P4285" s="31">
        <v>1</v>
      </c>
    </row>
    <row r="4286" spans="13:16" x14ac:dyDescent="0.25">
      <c r="M4286" t="s">
        <v>4229</v>
      </c>
      <c r="N4286" s="30">
        <v>1</v>
      </c>
      <c r="O4286" s="57">
        <v>0</v>
      </c>
      <c r="P4286" s="31">
        <v>1</v>
      </c>
    </row>
    <row r="4287" spans="13:16" x14ac:dyDescent="0.25">
      <c r="M4287" t="s">
        <v>4230</v>
      </c>
      <c r="N4287" s="30">
        <v>1</v>
      </c>
      <c r="O4287" s="57">
        <v>1</v>
      </c>
      <c r="P4287" s="31">
        <v>1</v>
      </c>
    </row>
    <row r="4288" spans="13:16" x14ac:dyDescent="0.25">
      <c r="M4288" t="s">
        <v>4231</v>
      </c>
      <c r="N4288" s="30">
        <v>1</v>
      </c>
      <c r="O4288" s="57">
        <v>1</v>
      </c>
      <c r="P4288" s="31">
        <v>1</v>
      </c>
    </row>
    <row r="4289" spans="13:16" x14ac:dyDescent="0.25">
      <c r="M4289" t="s">
        <v>4232</v>
      </c>
      <c r="N4289" s="30">
        <v>0</v>
      </c>
      <c r="O4289" s="57">
        <v>0</v>
      </c>
      <c r="P4289" s="31">
        <v>1</v>
      </c>
    </row>
    <row r="4290" spans="13:16" x14ac:dyDescent="0.25">
      <c r="M4290" t="s">
        <v>4233</v>
      </c>
      <c r="N4290" s="30">
        <v>1</v>
      </c>
      <c r="O4290" s="57">
        <v>1</v>
      </c>
      <c r="P4290" s="31">
        <v>1</v>
      </c>
    </row>
    <row r="4291" spans="13:16" x14ac:dyDescent="0.25">
      <c r="M4291" t="s">
        <v>4234</v>
      </c>
      <c r="N4291" s="30">
        <v>1</v>
      </c>
      <c r="O4291" s="57">
        <v>1</v>
      </c>
      <c r="P4291" s="31">
        <v>1</v>
      </c>
    </row>
    <row r="4292" spans="13:16" x14ac:dyDescent="0.25">
      <c r="M4292" t="s">
        <v>4235</v>
      </c>
      <c r="N4292" s="30">
        <v>1</v>
      </c>
      <c r="O4292" s="57">
        <v>1</v>
      </c>
      <c r="P4292" s="31">
        <v>1</v>
      </c>
    </row>
    <row r="4293" spans="13:16" x14ac:dyDescent="0.25">
      <c r="M4293" t="s">
        <v>4236</v>
      </c>
      <c r="N4293" s="30">
        <v>1</v>
      </c>
      <c r="O4293" s="57">
        <v>1</v>
      </c>
      <c r="P4293" s="31">
        <v>1</v>
      </c>
    </row>
    <row r="4294" spans="13:16" x14ac:dyDescent="0.25">
      <c r="M4294" t="s">
        <v>4237</v>
      </c>
      <c r="N4294" s="30">
        <v>1</v>
      </c>
      <c r="O4294" s="57">
        <v>1</v>
      </c>
      <c r="P4294" s="31">
        <v>1</v>
      </c>
    </row>
    <row r="4295" spans="13:16" x14ac:dyDescent="0.25">
      <c r="M4295" t="s">
        <v>4238</v>
      </c>
      <c r="N4295" s="30">
        <v>1</v>
      </c>
      <c r="O4295" s="57">
        <v>1</v>
      </c>
      <c r="P4295" s="31">
        <v>1</v>
      </c>
    </row>
    <row r="4296" spans="13:16" x14ac:dyDescent="0.25">
      <c r="M4296" t="s">
        <v>4239</v>
      </c>
      <c r="N4296" s="30">
        <v>1</v>
      </c>
      <c r="O4296" s="57">
        <v>1</v>
      </c>
      <c r="P4296" s="31">
        <v>1</v>
      </c>
    </row>
    <row r="4297" spans="13:16" x14ac:dyDescent="0.25">
      <c r="M4297" t="s">
        <v>4240</v>
      </c>
      <c r="N4297" s="30">
        <v>1</v>
      </c>
      <c r="O4297" s="57">
        <v>1</v>
      </c>
      <c r="P4297" s="31">
        <v>1</v>
      </c>
    </row>
    <row r="4298" spans="13:16" x14ac:dyDescent="0.25">
      <c r="M4298" t="s">
        <v>4241</v>
      </c>
      <c r="N4298" s="30">
        <v>1</v>
      </c>
      <c r="O4298" s="57">
        <v>1</v>
      </c>
      <c r="P4298" s="31">
        <v>1</v>
      </c>
    </row>
    <row r="4299" spans="13:16" x14ac:dyDescent="0.25">
      <c r="M4299" t="s">
        <v>4242</v>
      </c>
      <c r="N4299" s="30">
        <v>1</v>
      </c>
      <c r="O4299" s="57">
        <v>1</v>
      </c>
      <c r="P4299" s="31">
        <v>1</v>
      </c>
    </row>
    <row r="4300" spans="13:16" x14ac:dyDescent="0.25">
      <c r="M4300" t="s">
        <v>4243</v>
      </c>
      <c r="N4300" s="30">
        <v>1</v>
      </c>
      <c r="O4300" s="57">
        <v>1</v>
      </c>
      <c r="P4300" s="31">
        <v>1</v>
      </c>
    </row>
    <row r="4301" spans="13:16" x14ac:dyDescent="0.25">
      <c r="M4301" t="s">
        <v>4244</v>
      </c>
      <c r="N4301" s="30">
        <v>1</v>
      </c>
      <c r="O4301" s="57">
        <v>1</v>
      </c>
      <c r="P4301" s="31">
        <v>1</v>
      </c>
    </row>
    <row r="4302" spans="13:16" x14ac:dyDescent="0.25">
      <c r="M4302" t="s">
        <v>4245</v>
      </c>
      <c r="N4302" s="30">
        <v>1</v>
      </c>
      <c r="O4302" s="57">
        <v>1</v>
      </c>
      <c r="P4302" s="31">
        <v>1</v>
      </c>
    </row>
    <row r="4303" spans="13:16" x14ac:dyDescent="0.25">
      <c r="M4303" t="s">
        <v>4246</v>
      </c>
      <c r="N4303" s="30">
        <v>1</v>
      </c>
      <c r="O4303" s="57">
        <v>1</v>
      </c>
      <c r="P4303" s="31">
        <v>1</v>
      </c>
    </row>
    <row r="4304" spans="13:16" x14ac:dyDescent="0.25">
      <c r="M4304" t="s">
        <v>4247</v>
      </c>
      <c r="N4304" s="30">
        <v>1</v>
      </c>
      <c r="O4304" s="57">
        <v>1</v>
      </c>
      <c r="P4304" s="31">
        <v>1</v>
      </c>
    </row>
    <row r="4305" spans="13:16" x14ac:dyDescent="0.25">
      <c r="M4305" t="s">
        <v>4248</v>
      </c>
      <c r="N4305" s="30">
        <v>1</v>
      </c>
      <c r="O4305" s="57">
        <v>1</v>
      </c>
      <c r="P4305" s="31">
        <v>1</v>
      </c>
    </row>
    <row r="4306" spans="13:16" x14ac:dyDescent="0.25">
      <c r="M4306" t="s">
        <v>4249</v>
      </c>
      <c r="N4306" s="30">
        <v>1</v>
      </c>
      <c r="O4306" s="57">
        <v>1</v>
      </c>
      <c r="P4306" s="31">
        <v>1</v>
      </c>
    </row>
    <row r="4307" spans="13:16" x14ac:dyDescent="0.25">
      <c r="M4307" t="s">
        <v>4250</v>
      </c>
      <c r="N4307" s="30">
        <v>0</v>
      </c>
      <c r="O4307" s="57">
        <v>1</v>
      </c>
      <c r="P4307" s="31">
        <v>1</v>
      </c>
    </row>
    <row r="4308" spans="13:16" x14ac:dyDescent="0.25">
      <c r="M4308" t="s">
        <v>4251</v>
      </c>
      <c r="N4308" s="30">
        <v>1</v>
      </c>
      <c r="O4308" s="57">
        <v>1</v>
      </c>
      <c r="P4308" s="31">
        <v>1</v>
      </c>
    </row>
    <row r="4309" spans="13:16" x14ac:dyDescent="0.25">
      <c r="M4309" t="s">
        <v>4252</v>
      </c>
      <c r="N4309" s="30">
        <v>1</v>
      </c>
      <c r="O4309" s="57">
        <v>1</v>
      </c>
      <c r="P4309" s="31">
        <v>1</v>
      </c>
    </row>
    <row r="4310" spans="13:16" x14ac:dyDescent="0.25">
      <c r="M4310" t="s">
        <v>4253</v>
      </c>
      <c r="N4310" s="30">
        <v>1</v>
      </c>
      <c r="O4310" s="57">
        <v>1</v>
      </c>
      <c r="P4310" s="31">
        <v>1</v>
      </c>
    </row>
    <row r="4311" spans="13:16" x14ac:dyDescent="0.25">
      <c r="M4311" t="s">
        <v>4254</v>
      </c>
      <c r="N4311" s="30">
        <v>1</v>
      </c>
      <c r="O4311" s="57">
        <v>1</v>
      </c>
      <c r="P4311" s="31">
        <v>1</v>
      </c>
    </row>
    <row r="4312" spans="13:16" x14ac:dyDescent="0.25">
      <c r="M4312" t="s">
        <v>4255</v>
      </c>
      <c r="N4312" s="30">
        <v>1</v>
      </c>
      <c r="O4312" s="57">
        <v>1</v>
      </c>
      <c r="P4312" s="31">
        <v>1</v>
      </c>
    </row>
    <row r="4313" spans="13:16" x14ac:dyDescent="0.25">
      <c r="M4313" t="s">
        <v>4256</v>
      </c>
      <c r="N4313" s="30">
        <v>1</v>
      </c>
      <c r="O4313" s="57">
        <v>1</v>
      </c>
      <c r="P4313" s="31">
        <v>1</v>
      </c>
    </row>
    <row r="4314" spans="13:16" x14ac:dyDescent="0.25">
      <c r="M4314" t="s">
        <v>4257</v>
      </c>
      <c r="N4314" s="30">
        <v>1</v>
      </c>
      <c r="O4314" s="57">
        <v>1</v>
      </c>
      <c r="P4314" s="31">
        <v>1</v>
      </c>
    </row>
    <row r="4315" spans="13:16" x14ac:dyDescent="0.25">
      <c r="M4315" t="s">
        <v>4258</v>
      </c>
      <c r="N4315" s="30">
        <v>1</v>
      </c>
      <c r="O4315" s="57">
        <v>1</v>
      </c>
      <c r="P4315" s="31">
        <v>1</v>
      </c>
    </row>
    <row r="4316" spans="13:16" x14ac:dyDescent="0.25">
      <c r="M4316" t="s">
        <v>4259</v>
      </c>
      <c r="N4316" s="30">
        <v>1</v>
      </c>
      <c r="O4316" s="57">
        <v>1</v>
      </c>
      <c r="P4316" s="31">
        <v>1</v>
      </c>
    </row>
    <row r="4317" spans="13:16" x14ac:dyDescent="0.25">
      <c r="M4317" t="s">
        <v>4260</v>
      </c>
      <c r="N4317" s="30">
        <v>1</v>
      </c>
      <c r="O4317" s="57">
        <v>1</v>
      </c>
      <c r="P4317" s="31">
        <v>1</v>
      </c>
    </row>
    <row r="4318" spans="13:16" x14ac:dyDescent="0.25">
      <c r="M4318" t="s">
        <v>4261</v>
      </c>
      <c r="N4318" s="30">
        <v>1</v>
      </c>
      <c r="O4318" s="57">
        <v>1</v>
      </c>
      <c r="P4318" s="31">
        <v>1</v>
      </c>
    </row>
    <row r="4319" spans="13:16" x14ac:dyDescent="0.25">
      <c r="M4319" t="s">
        <v>4262</v>
      </c>
      <c r="N4319" s="30">
        <v>1</v>
      </c>
      <c r="O4319" s="57">
        <v>1</v>
      </c>
      <c r="P4319" s="31">
        <v>1</v>
      </c>
    </row>
    <row r="4320" spans="13:16" x14ac:dyDescent="0.25">
      <c r="M4320" t="s">
        <v>4263</v>
      </c>
      <c r="N4320" s="30">
        <v>1</v>
      </c>
      <c r="O4320" s="57">
        <v>1</v>
      </c>
      <c r="P4320" s="31">
        <v>1</v>
      </c>
    </row>
    <row r="4321" spans="13:16" x14ac:dyDescent="0.25">
      <c r="M4321" t="s">
        <v>4264</v>
      </c>
      <c r="N4321" s="30">
        <v>1</v>
      </c>
      <c r="O4321" s="57">
        <v>1</v>
      </c>
      <c r="P4321" s="31">
        <v>1</v>
      </c>
    </row>
    <row r="4322" spans="13:16" x14ac:dyDescent="0.25">
      <c r="M4322" t="s">
        <v>4265</v>
      </c>
      <c r="N4322" s="30">
        <v>0</v>
      </c>
      <c r="O4322" s="57">
        <v>0</v>
      </c>
      <c r="P4322" s="31">
        <v>0</v>
      </c>
    </row>
    <row r="4323" spans="13:16" x14ac:dyDescent="0.25">
      <c r="M4323" t="s">
        <v>4266</v>
      </c>
      <c r="N4323" s="30">
        <v>1</v>
      </c>
      <c r="O4323" s="57">
        <v>1</v>
      </c>
      <c r="P4323" s="31">
        <v>1</v>
      </c>
    </row>
    <row r="4324" spans="13:16" x14ac:dyDescent="0.25">
      <c r="M4324" t="s">
        <v>4267</v>
      </c>
      <c r="N4324" s="30">
        <v>1</v>
      </c>
      <c r="O4324" s="57">
        <v>1</v>
      </c>
      <c r="P4324" s="31">
        <v>1</v>
      </c>
    </row>
    <row r="4325" spans="13:16" x14ac:dyDescent="0.25">
      <c r="M4325" t="s">
        <v>4268</v>
      </c>
      <c r="N4325" s="30">
        <v>1</v>
      </c>
      <c r="O4325" s="57">
        <v>1</v>
      </c>
      <c r="P4325" s="31">
        <v>1</v>
      </c>
    </row>
    <row r="4326" spans="13:16" x14ac:dyDescent="0.25">
      <c r="M4326" t="s">
        <v>4269</v>
      </c>
      <c r="N4326" s="30">
        <v>0</v>
      </c>
      <c r="O4326" s="57">
        <v>0</v>
      </c>
      <c r="P4326" s="31">
        <v>0</v>
      </c>
    </row>
    <row r="4327" spans="13:16" x14ac:dyDescent="0.25">
      <c r="M4327" t="s">
        <v>4270</v>
      </c>
      <c r="N4327" s="30">
        <v>1</v>
      </c>
      <c r="O4327" s="57">
        <v>1</v>
      </c>
      <c r="P4327" s="31">
        <v>1</v>
      </c>
    </row>
    <row r="4328" spans="13:16" x14ac:dyDescent="0.25">
      <c r="M4328" t="s">
        <v>4271</v>
      </c>
      <c r="N4328" s="30">
        <v>1</v>
      </c>
      <c r="O4328" s="57">
        <v>1</v>
      </c>
      <c r="P4328" s="31">
        <v>1</v>
      </c>
    </row>
    <row r="4329" spans="13:16" x14ac:dyDescent="0.25">
      <c r="M4329" t="s">
        <v>4272</v>
      </c>
      <c r="N4329" s="30">
        <v>1</v>
      </c>
      <c r="O4329" s="57">
        <v>1</v>
      </c>
      <c r="P4329" s="31">
        <v>1</v>
      </c>
    </row>
    <row r="4330" spans="13:16" x14ac:dyDescent="0.25">
      <c r="M4330" t="s">
        <v>4273</v>
      </c>
      <c r="N4330" s="30">
        <v>1</v>
      </c>
      <c r="O4330" s="57">
        <v>1</v>
      </c>
      <c r="P4330" s="31">
        <v>1</v>
      </c>
    </row>
    <row r="4331" spans="13:16" x14ac:dyDescent="0.25">
      <c r="M4331" t="s">
        <v>4274</v>
      </c>
      <c r="N4331" s="30">
        <v>1</v>
      </c>
      <c r="O4331" s="57">
        <v>1</v>
      </c>
      <c r="P4331" s="31">
        <v>1</v>
      </c>
    </row>
    <row r="4332" spans="13:16" x14ac:dyDescent="0.25">
      <c r="M4332" t="s">
        <v>4275</v>
      </c>
      <c r="N4332" s="30">
        <v>1</v>
      </c>
      <c r="O4332" s="57">
        <v>0</v>
      </c>
      <c r="P4332" s="31">
        <v>1</v>
      </c>
    </row>
    <row r="4333" spans="13:16" x14ac:dyDescent="0.25">
      <c r="M4333" t="s">
        <v>4276</v>
      </c>
      <c r="N4333" s="30">
        <v>1</v>
      </c>
      <c r="O4333" s="57">
        <v>1</v>
      </c>
      <c r="P4333" s="31">
        <v>1</v>
      </c>
    </row>
    <row r="4334" spans="13:16" x14ac:dyDescent="0.25">
      <c r="M4334" t="s">
        <v>4277</v>
      </c>
      <c r="N4334" s="30">
        <v>1</v>
      </c>
      <c r="O4334" s="57">
        <v>1</v>
      </c>
      <c r="P4334" s="31">
        <v>1</v>
      </c>
    </row>
    <row r="4335" spans="13:16" x14ac:dyDescent="0.25">
      <c r="M4335" t="s">
        <v>4278</v>
      </c>
      <c r="N4335" s="30">
        <v>1</v>
      </c>
      <c r="O4335" s="57">
        <v>1</v>
      </c>
      <c r="P4335" s="31">
        <v>1</v>
      </c>
    </row>
    <row r="4336" spans="13:16" x14ac:dyDescent="0.25">
      <c r="M4336" t="s">
        <v>4279</v>
      </c>
      <c r="N4336" s="30">
        <v>1</v>
      </c>
      <c r="O4336" s="57">
        <v>1</v>
      </c>
      <c r="P4336" s="31">
        <v>1</v>
      </c>
    </row>
    <row r="4337" spans="13:16" x14ac:dyDescent="0.25">
      <c r="M4337" t="s">
        <v>4280</v>
      </c>
      <c r="N4337" s="30">
        <v>1</v>
      </c>
      <c r="O4337" s="57">
        <v>1</v>
      </c>
      <c r="P4337" s="31">
        <v>1</v>
      </c>
    </row>
    <row r="4338" spans="13:16" x14ac:dyDescent="0.25">
      <c r="M4338" t="s">
        <v>4281</v>
      </c>
      <c r="N4338" s="30">
        <v>1</v>
      </c>
      <c r="O4338" s="57">
        <v>1</v>
      </c>
      <c r="P4338" s="31">
        <v>1</v>
      </c>
    </row>
    <row r="4339" spans="13:16" x14ac:dyDescent="0.25">
      <c r="M4339" t="s">
        <v>4282</v>
      </c>
      <c r="N4339" s="30">
        <v>1</v>
      </c>
      <c r="O4339" s="57">
        <v>1</v>
      </c>
      <c r="P4339" s="31">
        <v>1</v>
      </c>
    </row>
    <row r="4340" spans="13:16" x14ac:dyDescent="0.25">
      <c r="M4340" t="s">
        <v>4283</v>
      </c>
      <c r="N4340" s="30">
        <v>1</v>
      </c>
      <c r="O4340" s="57">
        <v>1</v>
      </c>
      <c r="P4340" s="31">
        <v>1</v>
      </c>
    </row>
    <row r="4341" spans="13:16" x14ac:dyDescent="0.25">
      <c r="M4341" t="s">
        <v>4284</v>
      </c>
      <c r="N4341" s="30">
        <v>1</v>
      </c>
      <c r="O4341" s="57">
        <v>1</v>
      </c>
      <c r="P4341" s="31">
        <v>1</v>
      </c>
    </row>
    <row r="4342" spans="13:16" x14ac:dyDescent="0.25">
      <c r="M4342" t="s">
        <v>4285</v>
      </c>
      <c r="N4342" s="30">
        <v>1</v>
      </c>
      <c r="O4342" s="57">
        <v>1</v>
      </c>
      <c r="P4342" s="31">
        <v>1</v>
      </c>
    </row>
    <row r="4343" spans="13:16" x14ac:dyDescent="0.25">
      <c r="M4343" t="s">
        <v>4286</v>
      </c>
      <c r="N4343" s="30">
        <v>1</v>
      </c>
      <c r="O4343" s="57">
        <v>1</v>
      </c>
      <c r="P4343" s="31">
        <v>1</v>
      </c>
    </row>
    <row r="4344" spans="13:16" x14ac:dyDescent="0.25">
      <c r="M4344" t="s">
        <v>4287</v>
      </c>
      <c r="N4344" s="30">
        <v>1</v>
      </c>
      <c r="O4344" s="57">
        <v>1</v>
      </c>
      <c r="P4344" s="31">
        <v>1</v>
      </c>
    </row>
    <row r="4345" spans="13:16" x14ac:dyDescent="0.25">
      <c r="M4345" t="s">
        <v>4288</v>
      </c>
      <c r="N4345" s="30">
        <v>1</v>
      </c>
      <c r="O4345" s="57">
        <v>1</v>
      </c>
      <c r="P4345" s="31">
        <v>1</v>
      </c>
    </row>
    <row r="4346" spans="13:16" x14ac:dyDescent="0.25">
      <c r="M4346" t="s">
        <v>4289</v>
      </c>
      <c r="N4346" s="30">
        <v>1</v>
      </c>
      <c r="O4346" s="57">
        <v>1</v>
      </c>
      <c r="P4346" s="31">
        <v>1</v>
      </c>
    </row>
    <row r="4347" spans="13:16" x14ac:dyDescent="0.25">
      <c r="M4347" t="s">
        <v>4290</v>
      </c>
      <c r="N4347" s="30">
        <v>1</v>
      </c>
      <c r="O4347" s="57">
        <v>1</v>
      </c>
      <c r="P4347" s="31">
        <v>1</v>
      </c>
    </row>
    <row r="4348" spans="13:16" x14ac:dyDescent="0.25">
      <c r="M4348" t="s">
        <v>4291</v>
      </c>
      <c r="N4348" s="30">
        <v>1</v>
      </c>
      <c r="O4348" s="57">
        <v>1</v>
      </c>
      <c r="P4348" s="31">
        <v>1</v>
      </c>
    </row>
    <row r="4349" spans="13:16" x14ac:dyDescent="0.25">
      <c r="M4349" t="s">
        <v>4292</v>
      </c>
      <c r="N4349" s="30">
        <v>1</v>
      </c>
      <c r="O4349" s="57">
        <v>1</v>
      </c>
      <c r="P4349" s="31">
        <v>1</v>
      </c>
    </row>
    <row r="4350" spans="13:16" x14ac:dyDescent="0.25">
      <c r="M4350" t="s">
        <v>4293</v>
      </c>
      <c r="N4350" s="30">
        <v>0</v>
      </c>
      <c r="O4350" s="57">
        <v>0</v>
      </c>
      <c r="P4350" s="31">
        <v>1</v>
      </c>
    </row>
    <row r="4351" spans="13:16" x14ac:dyDescent="0.25">
      <c r="M4351" t="s">
        <v>4294</v>
      </c>
      <c r="N4351" s="30">
        <v>1</v>
      </c>
      <c r="O4351" s="57">
        <v>1</v>
      </c>
      <c r="P4351" s="31">
        <v>1</v>
      </c>
    </row>
    <row r="4352" spans="13:16" x14ac:dyDescent="0.25">
      <c r="M4352" t="s">
        <v>4295</v>
      </c>
      <c r="N4352" s="30">
        <v>1</v>
      </c>
      <c r="O4352" s="57">
        <v>1</v>
      </c>
      <c r="P4352" s="31">
        <v>1</v>
      </c>
    </row>
    <row r="4353" spans="13:16" x14ac:dyDescent="0.25">
      <c r="M4353" t="s">
        <v>4296</v>
      </c>
      <c r="N4353" s="30">
        <v>1</v>
      </c>
      <c r="O4353" s="57">
        <v>1</v>
      </c>
      <c r="P4353" s="31">
        <v>0</v>
      </c>
    </row>
    <row r="4354" spans="13:16" x14ac:dyDescent="0.25">
      <c r="M4354" t="s">
        <v>4297</v>
      </c>
      <c r="N4354" s="30">
        <v>1</v>
      </c>
      <c r="O4354" s="57">
        <v>1</v>
      </c>
      <c r="P4354" s="31">
        <v>1</v>
      </c>
    </row>
    <row r="4355" spans="13:16" x14ac:dyDescent="0.25">
      <c r="M4355" t="s">
        <v>4298</v>
      </c>
      <c r="N4355" s="30">
        <v>1</v>
      </c>
      <c r="O4355" s="57">
        <v>1</v>
      </c>
      <c r="P4355" s="31">
        <v>0</v>
      </c>
    </row>
    <row r="4356" spans="13:16" x14ac:dyDescent="0.25">
      <c r="M4356" t="s">
        <v>4299</v>
      </c>
      <c r="N4356" s="30">
        <v>1</v>
      </c>
      <c r="O4356" s="57">
        <v>1</v>
      </c>
      <c r="P4356" s="31">
        <v>1</v>
      </c>
    </row>
    <row r="4357" spans="13:16" x14ac:dyDescent="0.25">
      <c r="M4357" t="s">
        <v>4300</v>
      </c>
      <c r="N4357" s="30">
        <v>1</v>
      </c>
      <c r="O4357" s="57">
        <v>1</v>
      </c>
      <c r="P4357" s="31">
        <v>1</v>
      </c>
    </row>
    <row r="4358" spans="13:16" x14ac:dyDescent="0.25">
      <c r="M4358" t="s">
        <v>4301</v>
      </c>
      <c r="N4358" s="30">
        <v>0</v>
      </c>
      <c r="O4358" s="57">
        <v>0</v>
      </c>
      <c r="P4358" s="31">
        <v>1</v>
      </c>
    </row>
    <row r="4359" spans="13:16" x14ac:dyDescent="0.25">
      <c r="M4359" t="s">
        <v>4302</v>
      </c>
      <c r="N4359" s="30">
        <v>1</v>
      </c>
      <c r="O4359" s="57">
        <v>1</v>
      </c>
      <c r="P4359" s="31">
        <v>1</v>
      </c>
    </row>
    <row r="4360" spans="13:16" x14ac:dyDescent="0.25">
      <c r="M4360" t="s">
        <v>4303</v>
      </c>
      <c r="N4360" s="30">
        <v>1</v>
      </c>
      <c r="O4360" s="57">
        <v>1</v>
      </c>
      <c r="P4360" s="31">
        <v>1</v>
      </c>
    </row>
    <row r="4361" spans="13:16" x14ac:dyDescent="0.25">
      <c r="M4361" t="s">
        <v>4304</v>
      </c>
      <c r="N4361" s="30">
        <v>1</v>
      </c>
      <c r="O4361" s="57">
        <v>1</v>
      </c>
      <c r="P4361" s="31">
        <v>1</v>
      </c>
    </row>
    <row r="4362" spans="13:16" x14ac:dyDescent="0.25">
      <c r="M4362" t="s">
        <v>4305</v>
      </c>
      <c r="N4362" s="30">
        <v>1</v>
      </c>
      <c r="O4362" s="57">
        <v>1</v>
      </c>
      <c r="P4362" s="31">
        <v>1</v>
      </c>
    </row>
    <row r="4363" spans="13:16" x14ac:dyDescent="0.25">
      <c r="M4363" t="s">
        <v>4306</v>
      </c>
      <c r="N4363" s="30">
        <v>1</v>
      </c>
      <c r="O4363" s="57">
        <v>1</v>
      </c>
      <c r="P4363" s="31">
        <v>1</v>
      </c>
    </row>
    <row r="4364" spans="13:16" x14ac:dyDescent="0.25">
      <c r="M4364" t="s">
        <v>4307</v>
      </c>
      <c r="N4364" s="30">
        <v>1</v>
      </c>
      <c r="O4364" s="57">
        <v>1</v>
      </c>
      <c r="P4364" s="31">
        <v>1</v>
      </c>
    </row>
    <row r="4365" spans="13:16" x14ac:dyDescent="0.25">
      <c r="M4365" t="s">
        <v>4308</v>
      </c>
      <c r="N4365" s="30">
        <v>1</v>
      </c>
      <c r="O4365" s="57">
        <v>1</v>
      </c>
      <c r="P4365" s="31">
        <v>1</v>
      </c>
    </row>
    <row r="4366" spans="13:16" x14ac:dyDescent="0.25">
      <c r="M4366" t="s">
        <v>4309</v>
      </c>
      <c r="N4366" s="30">
        <v>1</v>
      </c>
      <c r="O4366" s="57">
        <v>1</v>
      </c>
      <c r="P4366" s="31">
        <v>1</v>
      </c>
    </row>
    <row r="4367" spans="13:16" x14ac:dyDescent="0.25">
      <c r="M4367" t="s">
        <v>4310</v>
      </c>
      <c r="N4367" s="30">
        <v>1</v>
      </c>
      <c r="O4367" s="57">
        <v>1</v>
      </c>
      <c r="P4367" s="31">
        <v>1</v>
      </c>
    </row>
    <row r="4368" spans="13:16" x14ac:dyDescent="0.25">
      <c r="M4368" t="s">
        <v>4311</v>
      </c>
      <c r="N4368" s="30">
        <v>1</v>
      </c>
      <c r="O4368" s="57">
        <v>1</v>
      </c>
      <c r="P4368" s="31">
        <v>1</v>
      </c>
    </row>
    <row r="4369" spans="13:16" x14ac:dyDescent="0.25">
      <c r="M4369" t="s">
        <v>4312</v>
      </c>
      <c r="N4369" s="30">
        <v>1</v>
      </c>
      <c r="O4369" s="57">
        <v>1</v>
      </c>
      <c r="P4369" s="31">
        <v>1</v>
      </c>
    </row>
    <row r="4370" spans="13:16" x14ac:dyDescent="0.25">
      <c r="M4370" t="s">
        <v>4313</v>
      </c>
      <c r="N4370" s="30">
        <v>1</v>
      </c>
      <c r="O4370" s="57">
        <v>1</v>
      </c>
      <c r="P4370" s="31">
        <v>1</v>
      </c>
    </row>
    <row r="4371" spans="13:16" x14ac:dyDescent="0.25">
      <c r="M4371" t="s">
        <v>4314</v>
      </c>
      <c r="N4371" s="30">
        <v>1</v>
      </c>
      <c r="O4371" s="57">
        <v>1</v>
      </c>
      <c r="P4371" s="31">
        <v>1</v>
      </c>
    </row>
    <row r="4372" spans="13:16" x14ac:dyDescent="0.25">
      <c r="M4372" t="s">
        <v>4315</v>
      </c>
      <c r="N4372" s="30">
        <v>1</v>
      </c>
      <c r="O4372" s="57">
        <v>1</v>
      </c>
      <c r="P4372" s="31">
        <v>1</v>
      </c>
    </row>
    <row r="4373" spans="13:16" x14ac:dyDescent="0.25">
      <c r="M4373" t="s">
        <v>4316</v>
      </c>
      <c r="N4373" s="30">
        <v>1</v>
      </c>
      <c r="O4373" s="57">
        <v>1</v>
      </c>
      <c r="P4373" s="31">
        <v>1</v>
      </c>
    </row>
    <row r="4374" spans="13:16" x14ac:dyDescent="0.25">
      <c r="M4374" t="s">
        <v>4317</v>
      </c>
      <c r="N4374" s="30">
        <v>1</v>
      </c>
      <c r="O4374" s="57">
        <v>1</v>
      </c>
      <c r="P4374" s="31">
        <v>1</v>
      </c>
    </row>
    <row r="4375" spans="13:16" x14ac:dyDescent="0.25">
      <c r="M4375" t="s">
        <v>4318</v>
      </c>
      <c r="N4375" s="30">
        <v>1</v>
      </c>
      <c r="O4375" s="57">
        <v>1</v>
      </c>
      <c r="P4375" s="31">
        <v>1</v>
      </c>
    </row>
    <row r="4376" spans="13:16" x14ac:dyDescent="0.25">
      <c r="M4376" t="s">
        <v>4319</v>
      </c>
      <c r="N4376" s="30">
        <v>1</v>
      </c>
      <c r="O4376" s="57">
        <v>1</v>
      </c>
      <c r="P4376" s="31">
        <v>1</v>
      </c>
    </row>
    <row r="4377" spans="13:16" x14ac:dyDescent="0.25">
      <c r="M4377" t="s">
        <v>4320</v>
      </c>
      <c r="N4377" s="30">
        <v>1</v>
      </c>
      <c r="O4377" s="57">
        <v>1</v>
      </c>
      <c r="P4377" s="31">
        <v>1</v>
      </c>
    </row>
    <row r="4378" spans="13:16" x14ac:dyDescent="0.25">
      <c r="M4378" t="s">
        <v>4321</v>
      </c>
      <c r="N4378" s="30">
        <v>1</v>
      </c>
      <c r="O4378" s="57">
        <v>1</v>
      </c>
      <c r="P4378" s="31">
        <v>1</v>
      </c>
    </row>
    <row r="4379" spans="13:16" x14ac:dyDescent="0.25">
      <c r="M4379" t="s">
        <v>4322</v>
      </c>
      <c r="N4379" s="30">
        <v>1</v>
      </c>
      <c r="O4379" s="57">
        <v>1</v>
      </c>
      <c r="P4379" s="31">
        <v>1</v>
      </c>
    </row>
    <row r="4380" spans="13:16" x14ac:dyDescent="0.25">
      <c r="M4380" t="s">
        <v>4323</v>
      </c>
      <c r="N4380" s="30">
        <v>1</v>
      </c>
      <c r="O4380" s="57">
        <v>1</v>
      </c>
      <c r="P4380" s="31">
        <v>1</v>
      </c>
    </row>
    <row r="4381" spans="13:16" x14ac:dyDescent="0.25">
      <c r="M4381" t="s">
        <v>4324</v>
      </c>
      <c r="N4381" s="30">
        <v>1</v>
      </c>
      <c r="O4381" s="57">
        <v>1</v>
      </c>
      <c r="P4381" s="31">
        <v>1</v>
      </c>
    </row>
    <row r="4382" spans="13:16" x14ac:dyDescent="0.25">
      <c r="M4382" t="s">
        <v>4325</v>
      </c>
      <c r="N4382" s="30">
        <v>1</v>
      </c>
      <c r="O4382" s="57">
        <v>1</v>
      </c>
      <c r="P4382" s="31">
        <v>1</v>
      </c>
    </row>
    <row r="4383" spans="13:16" x14ac:dyDescent="0.25">
      <c r="M4383" t="s">
        <v>4326</v>
      </c>
      <c r="N4383" s="30">
        <v>1</v>
      </c>
      <c r="O4383" s="57">
        <v>1</v>
      </c>
      <c r="P4383" s="31">
        <v>1</v>
      </c>
    </row>
    <row r="4384" spans="13:16" x14ac:dyDescent="0.25">
      <c r="M4384" t="s">
        <v>4327</v>
      </c>
      <c r="N4384" s="30">
        <v>1</v>
      </c>
      <c r="O4384" s="57">
        <v>1</v>
      </c>
      <c r="P4384" s="31">
        <v>1</v>
      </c>
    </row>
    <row r="4385" spans="13:16" x14ac:dyDescent="0.25">
      <c r="M4385" t="s">
        <v>4328</v>
      </c>
      <c r="N4385" s="30">
        <v>1</v>
      </c>
      <c r="O4385" s="57">
        <v>1</v>
      </c>
      <c r="P4385" s="31">
        <v>1</v>
      </c>
    </row>
    <row r="4386" spans="13:16" x14ac:dyDescent="0.25">
      <c r="M4386" t="s">
        <v>4329</v>
      </c>
      <c r="N4386" s="30">
        <v>1</v>
      </c>
      <c r="O4386" s="57">
        <v>1</v>
      </c>
      <c r="P4386" s="31">
        <v>1</v>
      </c>
    </row>
    <row r="4387" spans="13:16" x14ac:dyDescent="0.25">
      <c r="M4387" t="s">
        <v>4330</v>
      </c>
      <c r="N4387" s="30">
        <v>1</v>
      </c>
      <c r="O4387" s="57">
        <v>1</v>
      </c>
      <c r="P4387" s="31">
        <v>1</v>
      </c>
    </row>
    <row r="4388" spans="13:16" x14ac:dyDescent="0.25">
      <c r="M4388" t="s">
        <v>4331</v>
      </c>
      <c r="N4388" s="30">
        <v>1</v>
      </c>
      <c r="O4388" s="57">
        <v>1</v>
      </c>
      <c r="P4388" s="31">
        <v>1</v>
      </c>
    </row>
    <row r="4389" spans="13:16" x14ac:dyDescent="0.25">
      <c r="M4389" t="s">
        <v>4332</v>
      </c>
      <c r="N4389" s="30">
        <v>1</v>
      </c>
      <c r="O4389" s="57">
        <v>1</v>
      </c>
      <c r="P4389" s="31">
        <v>1</v>
      </c>
    </row>
    <row r="4390" spans="13:16" x14ac:dyDescent="0.25">
      <c r="M4390" t="s">
        <v>4333</v>
      </c>
      <c r="N4390" s="30">
        <v>1</v>
      </c>
      <c r="O4390" s="57">
        <v>1</v>
      </c>
      <c r="P4390" s="31">
        <v>1</v>
      </c>
    </row>
    <row r="4391" spans="13:16" x14ac:dyDescent="0.25">
      <c r="M4391" t="s">
        <v>4334</v>
      </c>
      <c r="N4391" s="30">
        <v>1</v>
      </c>
      <c r="O4391" s="57">
        <v>1</v>
      </c>
      <c r="P4391" s="31">
        <v>1</v>
      </c>
    </row>
    <row r="4392" spans="13:16" x14ac:dyDescent="0.25">
      <c r="M4392" t="s">
        <v>4335</v>
      </c>
      <c r="N4392" s="30">
        <v>1</v>
      </c>
      <c r="O4392" s="57">
        <v>1</v>
      </c>
      <c r="P4392" s="31">
        <v>1</v>
      </c>
    </row>
    <row r="4393" spans="13:16" x14ac:dyDescent="0.25">
      <c r="M4393" t="s">
        <v>4336</v>
      </c>
      <c r="N4393" s="30">
        <v>1</v>
      </c>
      <c r="O4393" s="57">
        <v>1</v>
      </c>
      <c r="P4393" s="31">
        <v>1</v>
      </c>
    </row>
    <row r="4394" spans="13:16" x14ac:dyDescent="0.25">
      <c r="M4394" t="s">
        <v>4337</v>
      </c>
      <c r="N4394" s="30">
        <v>0</v>
      </c>
      <c r="O4394" s="57">
        <v>1</v>
      </c>
      <c r="P4394" s="31">
        <v>1</v>
      </c>
    </row>
    <row r="4395" spans="13:16" x14ac:dyDescent="0.25">
      <c r="M4395" t="s">
        <v>4338</v>
      </c>
      <c r="N4395" s="30">
        <v>1</v>
      </c>
      <c r="O4395" s="57">
        <v>1</v>
      </c>
      <c r="P4395" s="31">
        <v>1</v>
      </c>
    </row>
    <row r="4396" spans="13:16" x14ac:dyDescent="0.25">
      <c r="M4396" t="s">
        <v>4339</v>
      </c>
      <c r="N4396" s="30">
        <v>1</v>
      </c>
      <c r="O4396" s="57">
        <v>1</v>
      </c>
      <c r="P4396" s="31">
        <v>1</v>
      </c>
    </row>
    <row r="4397" spans="13:16" x14ac:dyDescent="0.25">
      <c r="M4397" t="s">
        <v>4340</v>
      </c>
      <c r="N4397" s="30">
        <v>1</v>
      </c>
      <c r="O4397" s="57">
        <v>1</v>
      </c>
      <c r="P4397" s="31">
        <v>1</v>
      </c>
    </row>
    <row r="4398" spans="13:16" x14ac:dyDescent="0.25">
      <c r="M4398" t="s">
        <v>4341</v>
      </c>
      <c r="N4398" s="30">
        <v>1</v>
      </c>
      <c r="O4398" s="57">
        <v>1</v>
      </c>
      <c r="P4398" s="31">
        <v>1</v>
      </c>
    </row>
    <row r="4399" spans="13:16" x14ac:dyDescent="0.25">
      <c r="M4399" t="s">
        <v>4342</v>
      </c>
      <c r="N4399" s="30">
        <v>1</v>
      </c>
      <c r="O4399" s="57">
        <v>1</v>
      </c>
      <c r="P4399" s="31">
        <v>1</v>
      </c>
    </row>
    <row r="4400" spans="13:16" x14ac:dyDescent="0.25">
      <c r="M4400" t="s">
        <v>4343</v>
      </c>
      <c r="N4400" s="30">
        <v>1</v>
      </c>
      <c r="O4400" s="57">
        <v>1</v>
      </c>
      <c r="P4400" s="31">
        <v>1</v>
      </c>
    </row>
    <row r="4401" spans="13:16" x14ac:dyDescent="0.25">
      <c r="M4401" t="s">
        <v>4344</v>
      </c>
      <c r="N4401" s="30">
        <v>1</v>
      </c>
      <c r="O4401" s="57">
        <v>1</v>
      </c>
      <c r="P4401" s="31">
        <v>1</v>
      </c>
    </row>
    <row r="4402" spans="13:16" x14ac:dyDescent="0.25">
      <c r="M4402" t="s">
        <v>4345</v>
      </c>
      <c r="N4402" s="30">
        <v>1</v>
      </c>
      <c r="O4402" s="57">
        <v>1</v>
      </c>
      <c r="P4402" s="31">
        <v>1</v>
      </c>
    </row>
    <row r="4403" spans="13:16" x14ac:dyDescent="0.25">
      <c r="M4403" t="s">
        <v>4346</v>
      </c>
      <c r="N4403" s="30">
        <v>0</v>
      </c>
      <c r="O4403" s="57">
        <v>1</v>
      </c>
      <c r="P4403" s="31">
        <v>1</v>
      </c>
    </row>
    <row r="4404" spans="13:16" x14ac:dyDescent="0.25">
      <c r="M4404" t="s">
        <v>4347</v>
      </c>
      <c r="N4404" s="30">
        <v>1</v>
      </c>
      <c r="O4404" s="57">
        <v>1</v>
      </c>
      <c r="P4404" s="31">
        <v>1</v>
      </c>
    </row>
    <row r="4405" spans="13:16" x14ac:dyDescent="0.25">
      <c r="M4405" t="s">
        <v>4348</v>
      </c>
      <c r="N4405" s="30">
        <v>1</v>
      </c>
      <c r="O4405" s="57">
        <v>1</v>
      </c>
      <c r="P4405" s="31">
        <v>1</v>
      </c>
    </row>
    <row r="4406" spans="13:16" x14ac:dyDescent="0.25">
      <c r="M4406" t="s">
        <v>4349</v>
      </c>
      <c r="N4406" s="30">
        <v>1</v>
      </c>
      <c r="O4406" s="57">
        <v>1</v>
      </c>
      <c r="P4406" s="31">
        <v>1</v>
      </c>
    </row>
    <row r="4407" spans="13:16" x14ac:dyDescent="0.25">
      <c r="M4407" t="s">
        <v>4350</v>
      </c>
      <c r="N4407" s="30">
        <v>1</v>
      </c>
      <c r="O4407" s="57">
        <v>1</v>
      </c>
      <c r="P4407" s="31">
        <v>1</v>
      </c>
    </row>
    <row r="4408" spans="13:16" x14ac:dyDescent="0.25">
      <c r="M4408" t="s">
        <v>4351</v>
      </c>
      <c r="N4408" s="30">
        <v>1</v>
      </c>
      <c r="O4408" s="57">
        <v>1</v>
      </c>
      <c r="P4408" s="31">
        <v>1</v>
      </c>
    </row>
    <row r="4409" spans="13:16" x14ac:dyDescent="0.25">
      <c r="M4409" t="s">
        <v>4352</v>
      </c>
      <c r="N4409" s="30">
        <v>1</v>
      </c>
      <c r="O4409" s="57">
        <v>1</v>
      </c>
      <c r="P4409" s="31">
        <v>1</v>
      </c>
    </row>
    <row r="4410" spans="13:16" x14ac:dyDescent="0.25">
      <c r="M4410" t="s">
        <v>4353</v>
      </c>
      <c r="N4410" s="30">
        <v>1</v>
      </c>
      <c r="O4410" s="57">
        <v>1</v>
      </c>
      <c r="P4410" s="31">
        <v>1</v>
      </c>
    </row>
    <row r="4411" spans="13:16" x14ac:dyDescent="0.25">
      <c r="M4411" t="s">
        <v>4354</v>
      </c>
      <c r="N4411" s="30">
        <v>1</v>
      </c>
      <c r="O4411" s="57">
        <v>1</v>
      </c>
      <c r="P4411" s="31">
        <v>1</v>
      </c>
    </row>
    <row r="4412" spans="13:16" x14ac:dyDescent="0.25">
      <c r="M4412" t="s">
        <v>4355</v>
      </c>
      <c r="N4412" s="30">
        <v>1</v>
      </c>
      <c r="O4412" s="57">
        <v>1</v>
      </c>
      <c r="P4412" s="31">
        <v>1</v>
      </c>
    </row>
    <row r="4413" spans="13:16" x14ac:dyDescent="0.25">
      <c r="M4413" t="s">
        <v>4356</v>
      </c>
      <c r="N4413" s="30">
        <v>1</v>
      </c>
      <c r="O4413" s="57">
        <v>1</v>
      </c>
      <c r="P4413" s="31">
        <v>1</v>
      </c>
    </row>
    <row r="4414" spans="13:16" x14ac:dyDescent="0.25">
      <c r="M4414" t="s">
        <v>4357</v>
      </c>
      <c r="N4414" s="30">
        <v>1</v>
      </c>
      <c r="O4414" s="57">
        <v>1</v>
      </c>
      <c r="P4414" s="31">
        <v>1</v>
      </c>
    </row>
    <row r="4415" spans="13:16" x14ac:dyDescent="0.25">
      <c r="M4415" t="s">
        <v>4358</v>
      </c>
      <c r="N4415" s="30">
        <v>1</v>
      </c>
      <c r="O4415" s="57">
        <v>1</v>
      </c>
      <c r="P4415" s="31">
        <v>1</v>
      </c>
    </row>
    <row r="4416" spans="13:16" x14ac:dyDescent="0.25">
      <c r="M4416" t="s">
        <v>4359</v>
      </c>
      <c r="N4416" s="30">
        <v>1</v>
      </c>
      <c r="O4416" s="57">
        <v>1</v>
      </c>
      <c r="P4416" s="31">
        <v>1</v>
      </c>
    </row>
    <row r="4417" spans="13:16" x14ac:dyDescent="0.25">
      <c r="M4417" t="s">
        <v>4360</v>
      </c>
      <c r="N4417" s="30">
        <v>1</v>
      </c>
      <c r="O4417" s="57">
        <v>1</v>
      </c>
      <c r="P4417" s="31">
        <v>1</v>
      </c>
    </row>
    <row r="4418" spans="13:16" x14ac:dyDescent="0.25">
      <c r="M4418" t="s">
        <v>4361</v>
      </c>
      <c r="N4418" s="30">
        <v>1</v>
      </c>
      <c r="O4418" s="57">
        <v>1</v>
      </c>
      <c r="P4418" s="31">
        <v>1</v>
      </c>
    </row>
    <row r="4419" spans="13:16" x14ac:dyDescent="0.25">
      <c r="M4419" t="s">
        <v>4362</v>
      </c>
      <c r="N4419" s="30">
        <v>1</v>
      </c>
      <c r="O4419" s="57">
        <v>1</v>
      </c>
      <c r="P4419" s="31">
        <v>1</v>
      </c>
    </row>
    <row r="4420" spans="13:16" x14ac:dyDescent="0.25">
      <c r="M4420" t="s">
        <v>4363</v>
      </c>
      <c r="N4420" s="30">
        <v>1</v>
      </c>
      <c r="O4420" s="57">
        <v>1</v>
      </c>
      <c r="P4420" s="31">
        <v>1</v>
      </c>
    </row>
    <row r="4421" spans="13:16" x14ac:dyDescent="0.25">
      <c r="M4421" t="s">
        <v>4364</v>
      </c>
      <c r="N4421" s="30">
        <v>1</v>
      </c>
      <c r="O4421" s="57">
        <v>1</v>
      </c>
      <c r="P4421" s="31">
        <v>0</v>
      </c>
    </row>
    <row r="4422" spans="13:16" x14ac:dyDescent="0.25">
      <c r="M4422" t="s">
        <v>4365</v>
      </c>
      <c r="N4422" s="30">
        <v>1</v>
      </c>
      <c r="O4422" s="57">
        <v>1</v>
      </c>
      <c r="P4422" s="31">
        <v>1</v>
      </c>
    </row>
    <row r="4423" spans="13:16" x14ac:dyDescent="0.25">
      <c r="M4423" t="s">
        <v>4366</v>
      </c>
      <c r="N4423" s="30">
        <v>0</v>
      </c>
      <c r="O4423" s="57">
        <v>0</v>
      </c>
      <c r="P4423" s="31">
        <v>1</v>
      </c>
    </row>
    <row r="4424" spans="13:16" x14ac:dyDescent="0.25">
      <c r="M4424" t="s">
        <v>4367</v>
      </c>
      <c r="N4424" s="30">
        <v>1</v>
      </c>
      <c r="O4424" s="57">
        <v>1</v>
      </c>
      <c r="P4424" s="31">
        <v>1</v>
      </c>
    </row>
    <row r="4425" spans="13:16" x14ac:dyDescent="0.25">
      <c r="M4425" t="s">
        <v>4368</v>
      </c>
      <c r="N4425" s="30">
        <v>1</v>
      </c>
      <c r="O4425" s="57">
        <v>1</v>
      </c>
      <c r="P4425" s="31">
        <v>1</v>
      </c>
    </row>
    <row r="4426" spans="13:16" x14ac:dyDescent="0.25">
      <c r="M4426" t="s">
        <v>4369</v>
      </c>
      <c r="N4426" s="30">
        <v>1</v>
      </c>
      <c r="O4426" s="57">
        <v>1</v>
      </c>
      <c r="P4426" s="31">
        <v>1</v>
      </c>
    </row>
    <row r="4427" spans="13:16" x14ac:dyDescent="0.25">
      <c r="M4427" t="s">
        <v>4370</v>
      </c>
      <c r="N4427" s="30">
        <v>1</v>
      </c>
      <c r="O4427" s="57">
        <v>1</v>
      </c>
      <c r="P4427" s="31">
        <v>1</v>
      </c>
    </row>
    <row r="4428" spans="13:16" x14ac:dyDescent="0.25">
      <c r="M4428" t="s">
        <v>4371</v>
      </c>
      <c r="N4428" s="30">
        <v>1</v>
      </c>
      <c r="O4428" s="57">
        <v>1</v>
      </c>
      <c r="P4428" s="31">
        <v>1</v>
      </c>
    </row>
    <row r="4429" spans="13:16" x14ac:dyDescent="0.25">
      <c r="M4429" t="s">
        <v>4372</v>
      </c>
      <c r="N4429" s="30">
        <v>1</v>
      </c>
      <c r="O4429" s="57">
        <v>1</v>
      </c>
      <c r="P4429" s="31">
        <v>1</v>
      </c>
    </row>
    <row r="4430" spans="13:16" x14ac:dyDescent="0.25">
      <c r="M4430" t="s">
        <v>4373</v>
      </c>
      <c r="N4430" s="30">
        <v>1</v>
      </c>
      <c r="O4430" s="57">
        <v>1</v>
      </c>
      <c r="P4430" s="31">
        <v>1</v>
      </c>
    </row>
    <row r="4431" spans="13:16" x14ac:dyDescent="0.25">
      <c r="M4431" t="s">
        <v>4374</v>
      </c>
      <c r="N4431" s="30">
        <v>1</v>
      </c>
      <c r="O4431" s="57">
        <v>1</v>
      </c>
      <c r="P4431" s="31">
        <v>1</v>
      </c>
    </row>
    <row r="4432" spans="13:16" x14ac:dyDescent="0.25">
      <c r="M4432" t="s">
        <v>4375</v>
      </c>
      <c r="N4432" s="30">
        <v>1</v>
      </c>
      <c r="O4432" s="57">
        <v>1</v>
      </c>
      <c r="P4432" s="31">
        <v>1</v>
      </c>
    </row>
    <row r="4433" spans="13:16" x14ac:dyDescent="0.25">
      <c r="M4433" t="s">
        <v>4376</v>
      </c>
      <c r="N4433" s="30">
        <v>1</v>
      </c>
      <c r="O4433" s="57">
        <v>1</v>
      </c>
      <c r="P4433" s="31">
        <v>1</v>
      </c>
    </row>
    <row r="4434" spans="13:16" x14ac:dyDescent="0.25">
      <c r="M4434" t="s">
        <v>4377</v>
      </c>
      <c r="N4434" s="30">
        <v>1</v>
      </c>
      <c r="O4434" s="57">
        <v>1</v>
      </c>
      <c r="P4434" s="31">
        <v>1</v>
      </c>
    </row>
    <row r="4435" spans="13:16" x14ac:dyDescent="0.25">
      <c r="M4435" t="s">
        <v>4378</v>
      </c>
      <c r="N4435" s="30">
        <v>1</v>
      </c>
      <c r="O4435" s="57">
        <v>1</v>
      </c>
      <c r="P4435" s="31">
        <v>1</v>
      </c>
    </row>
    <row r="4436" spans="13:16" x14ac:dyDescent="0.25">
      <c r="M4436" t="s">
        <v>4379</v>
      </c>
      <c r="N4436" s="30">
        <v>1</v>
      </c>
      <c r="O4436" s="57">
        <v>1</v>
      </c>
      <c r="P4436" s="31">
        <v>1</v>
      </c>
    </row>
    <row r="4437" spans="13:16" x14ac:dyDescent="0.25">
      <c r="M4437" t="s">
        <v>4380</v>
      </c>
      <c r="N4437" s="30">
        <v>1</v>
      </c>
      <c r="O4437" s="57">
        <v>1</v>
      </c>
      <c r="P4437" s="31">
        <v>1</v>
      </c>
    </row>
    <row r="4438" spans="13:16" x14ac:dyDescent="0.25">
      <c r="M4438" t="s">
        <v>4381</v>
      </c>
      <c r="N4438" s="30">
        <v>0</v>
      </c>
      <c r="O4438" s="57">
        <v>1</v>
      </c>
      <c r="P4438" s="31">
        <v>1</v>
      </c>
    </row>
    <row r="4439" spans="13:16" x14ac:dyDescent="0.25">
      <c r="M4439" t="s">
        <v>4382</v>
      </c>
      <c r="N4439" s="30">
        <v>1</v>
      </c>
      <c r="O4439" s="57">
        <v>1</v>
      </c>
      <c r="P4439" s="31">
        <v>1</v>
      </c>
    </row>
    <row r="4440" spans="13:16" x14ac:dyDescent="0.25">
      <c r="M4440" t="s">
        <v>4383</v>
      </c>
      <c r="N4440" s="30">
        <v>1</v>
      </c>
      <c r="O4440" s="57">
        <v>1</v>
      </c>
      <c r="P4440" s="31">
        <v>1</v>
      </c>
    </row>
    <row r="4441" spans="13:16" x14ac:dyDescent="0.25">
      <c r="M4441" t="s">
        <v>4384</v>
      </c>
      <c r="N4441" s="30">
        <v>1</v>
      </c>
      <c r="O4441" s="57">
        <v>1</v>
      </c>
      <c r="P4441" s="31">
        <v>1</v>
      </c>
    </row>
    <row r="4442" spans="13:16" x14ac:dyDescent="0.25">
      <c r="M4442" t="s">
        <v>4385</v>
      </c>
      <c r="N4442" s="30">
        <v>1</v>
      </c>
      <c r="O4442" s="57">
        <v>1</v>
      </c>
      <c r="P4442" s="31">
        <v>1</v>
      </c>
    </row>
    <row r="4443" spans="13:16" x14ac:dyDescent="0.25">
      <c r="M4443" t="s">
        <v>4386</v>
      </c>
      <c r="N4443" s="30">
        <v>1</v>
      </c>
      <c r="O4443" s="57">
        <v>1</v>
      </c>
      <c r="P4443" s="31">
        <v>1</v>
      </c>
    </row>
    <row r="4444" spans="13:16" x14ac:dyDescent="0.25">
      <c r="M4444" t="s">
        <v>4387</v>
      </c>
      <c r="N4444" s="30">
        <v>0</v>
      </c>
      <c r="O4444" s="57">
        <v>0</v>
      </c>
      <c r="P4444" s="31">
        <v>1</v>
      </c>
    </row>
    <row r="4445" spans="13:16" x14ac:dyDescent="0.25">
      <c r="M4445" t="s">
        <v>4388</v>
      </c>
      <c r="N4445" s="30">
        <v>1</v>
      </c>
      <c r="O4445" s="57">
        <v>1</v>
      </c>
      <c r="P4445" s="31">
        <v>1</v>
      </c>
    </row>
    <row r="4446" spans="13:16" x14ac:dyDescent="0.25">
      <c r="M4446" t="s">
        <v>4389</v>
      </c>
      <c r="N4446" s="30">
        <v>1</v>
      </c>
      <c r="O4446" s="57">
        <v>1</v>
      </c>
      <c r="P4446" s="31">
        <v>1</v>
      </c>
    </row>
    <row r="4447" spans="13:16" x14ac:dyDescent="0.25">
      <c r="M4447" t="s">
        <v>4390</v>
      </c>
      <c r="N4447" s="30">
        <v>1</v>
      </c>
      <c r="O4447" s="57">
        <v>1</v>
      </c>
      <c r="P4447" s="31">
        <v>0</v>
      </c>
    </row>
    <row r="4448" spans="13:16" x14ac:dyDescent="0.25">
      <c r="M4448" t="s">
        <v>4391</v>
      </c>
      <c r="N4448" s="30">
        <v>1</v>
      </c>
      <c r="O4448" s="57">
        <v>1</v>
      </c>
      <c r="P4448" s="31">
        <v>1</v>
      </c>
    </row>
    <row r="4449" spans="13:16" x14ac:dyDescent="0.25">
      <c r="M4449" t="s">
        <v>4392</v>
      </c>
      <c r="N4449" s="30">
        <v>1</v>
      </c>
      <c r="O4449" s="57">
        <v>1</v>
      </c>
      <c r="P4449" s="31">
        <v>1</v>
      </c>
    </row>
    <row r="4450" spans="13:16" x14ac:dyDescent="0.25">
      <c r="M4450" t="s">
        <v>4393</v>
      </c>
      <c r="N4450" s="30">
        <v>1</v>
      </c>
      <c r="O4450" s="57">
        <v>1</v>
      </c>
      <c r="P4450" s="31">
        <v>1</v>
      </c>
    </row>
    <row r="4451" spans="13:16" x14ac:dyDescent="0.25">
      <c r="M4451" t="s">
        <v>4394</v>
      </c>
      <c r="N4451" s="30">
        <v>1</v>
      </c>
      <c r="O4451" s="57">
        <v>1</v>
      </c>
      <c r="P4451" s="31">
        <v>1</v>
      </c>
    </row>
    <row r="4452" spans="13:16" x14ac:dyDescent="0.25">
      <c r="M4452" t="s">
        <v>4395</v>
      </c>
      <c r="N4452" s="30">
        <v>1</v>
      </c>
      <c r="O4452" s="57">
        <v>1</v>
      </c>
      <c r="P4452" s="31">
        <v>1</v>
      </c>
    </row>
    <row r="4453" spans="13:16" x14ac:dyDescent="0.25">
      <c r="M4453" t="s">
        <v>4396</v>
      </c>
      <c r="N4453" s="30">
        <v>1</v>
      </c>
      <c r="O4453" s="57">
        <v>1</v>
      </c>
      <c r="P4453" s="31">
        <v>1</v>
      </c>
    </row>
    <row r="4454" spans="13:16" x14ac:dyDescent="0.25">
      <c r="M4454" t="s">
        <v>4397</v>
      </c>
      <c r="N4454" s="30">
        <v>1</v>
      </c>
      <c r="O4454" s="57">
        <v>1</v>
      </c>
      <c r="P4454" s="31">
        <v>1</v>
      </c>
    </row>
    <row r="4455" spans="13:16" x14ac:dyDescent="0.25">
      <c r="M4455" t="s">
        <v>4398</v>
      </c>
      <c r="N4455" s="30">
        <v>1</v>
      </c>
      <c r="O4455" s="57">
        <v>1</v>
      </c>
      <c r="P4455" s="31">
        <v>1</v>
      </c>
    </row>
    <row r="4456" spans="13:16" x14ac:dyDescent="0.25">
      <c r="M4456" t="s">
        <v>4399</v>
      </c>
      <c r="N4456" s="30">
        <v>1</v>
      </c>
      <c r="O4456" s="57">
        <v>1</v>
      </c>
      <c r="P4456" s="31">
        <v>1</v>
      </c>
    </row>
    <row r="4457" spans="13:16" x14ac:dyDescent="0.25">
      <c r="M4457" t="s">
        <v>4400</v>
      </c>
      <c r="N4457" s="30">
        <v>0</v>
      </c>
      <c r="O4457" s="57">
        <v>0</v>
      </c>
      <c r="P4457" s="31">
        <v>1</v>
      </c>
    </row>
    <row r="4458" spans="13:16" x14ac:dyDescent="0.25">
      <c r="M4458" t="s">
        <v>4401</v>
      </c>
      <c r="N4458" s="30">
        <v>1</v>
      </c>
      <c r="O4458" s="57">
        <v>1</v>
      </c>
      <c r="P4458" s="31">
        <v>1</v>
      </c>
    </row>
    <row r="4459" spans="13:16" x14ac:dyDescent="0.25">
      <c r="M4459" t="s">
        <v>4402</v>
      </c>
      <c r="N4459" s="30">
        <v>1</v>
      </c>
      <c r="O4459" s="57">
        <v>1</v>
      </c>
      <c r="P4459" s="31">
        <v>1</v>
      </c>
    </row>
    <row r="4460" spans="13:16" x14ac:dyDescent="0.25">
      <c r="M4460" t="s">
        <v>4403</v>
      </c>
      <c r="N4460" s="30">
        <v>1</v>
      </c>
      <c r="O4460" s="57">
        <v>1</v>
      </c>
      <c r="P4460" s="31">
        <v>1</v>
      </c>
    </row>
    <row r="4461" spans="13:16" x14ac:dyDescent="0.25">
      <c r="M4461" t="s">
        <v>4404</v>
      </c>
      <c r="N4461" s="30">
        <v>1</v>
      </c>
      <c r="O4461" s="57">
        <v>1</v>
      </c>
      <c r="P4461" s="31">
        <v>1</v>
      </c>
    </row>
    <row r="4462" spans="13:16" x14ac:dyDescent="0.25">
      <c r="M4462" t="s">
        <v>4405</v>
      </c>
      <c r="N4462" s="30">
        <v>1</v>
      </c>
      <c r="O4462" s="57">
        <v>1</v>
      </c>
      <c r="P4462" s="31">
        <v>1</v>
      </c>
    </row>
    <row r="4463" spans="13:16" x14ac:dyDescent="0.25">
      <c r="M4463" t="s">
        <v>4406</v>
      </c>
      <c r="N4463" s="30">
        <v>1</v>
      </c>
      <c r="O4463" s="57">
        <v>1</v>
      </c>
      <c r="P4463" s="31">
        <v>1</v>
      </c>
    </row>
    <row r="4464" spans="13:16" x14ac:dyDescent="0.25">
      <c r="M4464" t="s">
        <v>4407</v>
      </c>
      <c r="N4464" s="30">
        <v>1</v>
      </c>
      <c r="O4464" s="57">
        <v>1</v>
      </c>
      <c r="P4464" s="31">
        <v>1</v>
      </c>
    </row>
    <row r="4465" spans="13:16" x14ac:dyDescent="0.25">
      <c r="M4465" t="s">
        <v>4408</v>
      </c>
      <c r="N4465" s="30">
        <v>1</v>
      </c>
      <c r="O4465" s="57">
        <v>1</v>
      </c>
      <c r="P4465" s="31">
        <v>1</v>
      </c>
    </row>
    <row r="4466" spans="13:16" x14ac:dyDescent="0.25">
      <c r="M4466" t="s">
        <v>4409</v>
      </c>
      <c r="N4466" s="30">
        <v>1</v>
      </c>
      <c r="O4466" s="57">
        <v>1</v>
      </c>
      <c r="P4466" s="31">
        <v>1</v>
      </c>
    </row>
    <row r="4467" spans="13:16" x14ac:dyDescent="0.25">
      <c r="M4467" t="s">
        <v>4410</v>
      </c>
      <c r="N4467" s="30">
        <v>1</v>
      </c>
      <c r="O4467" s="57">
        <v>1</v>
      </c>
      <c r="P4467" s="31">
        <v>1</v>
      </c>
    </row>
    <row r="4468" spans="13:16" x14ac:dyDescent="0.25">
      <c r="M4468" t="s">
        <v>4411</v>
      </c>
      <c r="N4468" s="30">
        <v>1</v>
      </c>
      <c r="O4468" s="57">
        <v>1</v>
      </c>
      <c r="P4468" s="31">
        <v>1</v>
      </c>
    </row>
    <row r="4469" spans="13:16" x14ac:dyDescent="0.25">
      <c r="M4469" t="s">
        <v>4412</v>
      </c>
      <c r="N4469" s="30">
        <v>1</v>
      </c>
      <c r="O4469" s="57">
        <v>1</v>
      </c>
      <c r="P4469" s="31">
        <v>1</v>
      </c>
    </row>
    <row r="4470" spans="13:16" x14ac:dyDescent="0.25">
      <c r="M4470" t="s">
        <v>4413</v>
      </c>
      <c r="N4470" s="30">
        <v>1</v>
      </c>
      <c r="O4470" s="57">
        <v>1</v>
      </c>
      <c r="P4470" s="31">
        <v>1</v>
      </c>
    </row>
    <row r="4471" spans="13:16" x14ac:dyDescent="0.25">
      <c r="M4471" t="s">
        <v>4414</v>
      </c>
      <c r="N4471" s="30">
        <v>1</v>
      </c>
      <c r="O4471" s="57">
        <v>1</v>
      </c>
      <c r="P4471" s="31">
        <v>1</v>
      </c>
    </row>
    <row r="4472" spans="13:16" x14ac:dyDescent="0.25">
      <c r="M4472" t="s">
        <v>4415</v>
      </c>
      <c r="N4472" s="30">
        <v>1</v>
      </c>
      <c r="O4472" s="57">
        <v>1</v>
      </c>
      <c r="P4472" s="31">
        <v>1</v>
      </c>
    </row>
    <row r="4473" spans="13:16" x14ac:dyDescent="0.25">
      <c r="M4473" t="s">
        <v>4416</v>
      </c>
      <c r="N4473" s="30">
        <v>1</v>
      </c>
      <c r="O4473" s="57">
        <v>1</v>
      </c>
      <c r="P4473" s="31">
        <v>1</v>
      </c>
    </row>
    <row r="4474" spans="13:16" x14ac:dyDescent="0.25">
      <c r="M4474" t="s">
        <v>4417</v>
      </c>
      <c r="N4474" s="30">
        <v>1</v>
      </c>
      <c r="O4474" s="57">
        <v>1</v>
      </c>
      <c r="P4474" s="31">
        <v>1</v>
      </c>
    </row>
    <row r="4475" spans="13:16" x14ac:dyDescent="0.25">
      <c r="M4475" t="s">
        <v>4418</v>
      </c>
      <c r="N4475" s="30">
        <v>1</v>
      </c>
      <c r="O4475" s="57">
        <v>1</v>
      </c>
      <c r="P4475" s="31">
        <v>1</v>
      </c>
    </row>
    <row r="4476" spans="13:16" x14ac:dyDescent="0.25">
      <c r="M4476" t="s">
        <v>4419</v>
      </c>
      <c r="N4476" s="30">
        <v>1</v>
      </c>
      <c r="O4476" s="57">
        <v>1</v>
      </c>
      <c r="P4476" s="31">
        <v>0</v>
      </c>
    </row>
    <row r="4477" spans="13:16" x14ac:dyDescent="0.25">
      <c r="M4477" t="s">
        <v>4420</v>
      </c>
      <c r="N4477" s="30">
        <v>1</v>
      </c>
      <c r="O4477" s="57">
        <v>1</v>
      </c>
      <c r="P4477" s="31">
        <v>1</v>
      </c>
    </row>
    <row r="4478" spans="13:16" x14ac:dyDescent="0.25">
      <c r="M4478" t="s">
        <v>4421</v>
      </c>
      <c r="N4478" s="30">
        <v>1</v>
      </c>
      <c r="O4478" s="57">
        <v>1</v>
      </c>
      <c r="P4478" s="31">
        <v>1</v>
      </c>
    </row>
    <row r="4479" spans="13:16" x14ac:dyDescent="0.25">
      <c r="M4479" t="s">
        <v>4422</v>
      </c>
      <c r="N4479" s="30">
        <v>1</v>
      </c>
      <c r="O4479" s="57">
        <v>1</v>
      </c>
      <c r="P4479" s="31">
        <v>1</v>
      </c>
    </row>
    <row r="4480" spans="13:16" x14ac:dyDescent="0.25">
      <c r="M4480" t="s">
        <v>4423</v>
      </c>
      <c r="N4480" s="30">
        <v>1</v>
      </c>
      <c r="O4480" s="57">
        <v>1</v>
      </c>
      <c r="P4480" s="31">
        <v>1</v>
      </c>
    </row>
    <row r="4481" spans="13:16" x14ac:dyDescent="0.25">
      <c r="M4481" t="s">
        <v>4424</v>
      </c>
      <c r="N4481" s="30">
        <v>1</v>
      </c>
      <c r="O4481" s="57">
        <v>1</v>
      </c>
      <c r="P4481" s="31">
        <v>1</v>
      </c>
    </row>
    <row r="4482" spans="13:16" x14ac:dyDescent="0.25">
      <c r="M4482" t="s">
        <v>4425</v>
      </c>
      <c r="N4482" s="30">
        <v>0</v>
      </c>
      <c r="O4482" s="57">
        <v>0</v>
      </c>
      <c r="P4482" s="31">
        <v>1</v>
      </c>
    </row>
    <row r="4483" spans="13:16" x14ac:dyDescent="0.25">
      <c r="M4483" t="s">
        <v>4426</v>
      </c>
      <c r="N4483" s="30">
        <v>1</v>
      </c>
      <c r="O4483" s="57">
        <v>1</v>
      </c>
      <c r="P4483" s="31">
        <v>1</v>
      </c>
    </row>
    <row r="4484" spans="13:16" x14ac:dyDescent="0.25">
      <c r="M4484" t="s">
        <v>4427</v>
      </c>
      <c r="N4484" s="30">
        <v>0</v>
      </c>
      <c r="O4484" s="57">
        <v>1</v>
      </c>
      <c r="P4484" s="31">
        <v>1</v>
      </c>
    </row>
    <row r="4485" spans="13:16" x14ac:dyDescent="0.25">
      <c r="M4485" t="s">
        <v>4428</v>
      </c>
      <c r="N4485" s="30">
        <v>1</v>
      </c>
      <c r="O4485" s="57">
        <v>1</v>
      </c>
      <c r="P4485" s="31">
        <v>1</v>
      </c>
    </row>
    <row r="4486" spans="13:16" x14ac:dyDescent="0.25">
      <c r="M4486" t="s">
        <v>4429</v>
      </c>
      <c r="N4486" s="30">
        <v>1</v>
      </c>
      <c r="O4486" s="57">
        <v>1</v>
      </c>
      <c r="P4486" s="31">
        <v>0</v>
      </c>
    </row>
    <row r="4487" spans="13:16" x14ac:dyDescent="0.25">
      <c r="M4487" t="s">
        <v>4430</v>
      </c>
      <c r="N4487" s="30">
        <v>1</v>
      </c>
      <c r="O4487" s="57">
        <v>1</v>
      </c>
      <c r="P4487" s="31">
        <v>1</v>
      </c>
    </row>
    <row r="4488" spans="13:16" x14ac:dyDescent="0.25">
      <c r="M4488" t="s">
        <v>4431</v>
      </c>
      <c r="N4488" s="30">
        <v>1</v>
      </c>
      <c r="O4488" s="57">
        <v>1</v>
      </c>
      <c r="P4488" s="31">
        <v>1</v>
      </c>
    </row>
    <row r="4489" spans="13:16" x14ac:dyDescent="0.25">
      <c r="M4489" t="s">
        <v>4432</v>
      </c>
      <c r="N4489" s="30">
        <v>1</v>
      </c>
      <c r="O4489" s="57">
        <v>1</v>
      </c>
      <c r="P4489" s="31">
        <v>1</v>
      </c>
    </row>
    <row r="4490" spans="13:16" x14ac:dyDescent="0.25">
      <c r="M4490" t="s">
        <v>4433</v>
      </c>
      <c r="N4490" s="30">
        <v>1</v>
      </c>
      <c r="O4490" s="57">
        <v>1</v>
      </c>
      <c r="P4490" s="31">
        <v>1</v>
      </c>
    </row>
    <row r="4491" spans="13:16" x14ac:dyDescent="0.25">
      <c r="M4491" t="s">
        <v>4434</v>
      </c>
      <c r="N4491" s="30">
        <v>1</v>
      </c>
      <c r="O4491" s="57">
        <v>1</v>
      </c>
      <c r="P4491" s="31">
        <v>1</v>
      </c>
    </row>
    <row r="4492" spans="13:16" x14ac:dyDescent="0.25">
      <c r="M4492" t="s">
        <v>4435</v>
      </c>
      <c r="N4492" s="30">
        <v>1</v>
      </c>
      <c r="O4492" s="57">
        <v>1</v>
      </c>
      <c r="P4492" s="31">
        <v>1</v>
      </c>
    </row>
    <row r="4493" spans="13:16" x14ac:dyDescent="0.25">
      <c r="M4493" t="s">
        <v>4436</v>
      </c>
      <c r="N4493" s="30">
        <v>1</v>
      </c>
      <c r="O4493" s="57">
        <v>1</v>
      </c>
      <c r="P4493" s="31">
        <v>1</v>
      </c>
    </row>
    <row r="4494" spans="13:16" x14ac:dyDescent="0.25">
      <c r="M4494" t="s">
        <v>4437</v>
      </c>
      <c r="N4494" s="30">
        <v>1</v>
      </c>
      <c r="O4494" s="57">
        <v>1</v>
      </c>
      <c r="P4494" s="31">
        <v>1</v>
      </c>
    </row>
    <row r="4495" spans="13:16" x14ac:dyDescent="0.25">
      <c r="M4495" t="s">
        <v>4438</v>
      </c>
      <c r="N4495" s="30">
        <v>1</v>
      </c>
      <c r="O4495" s="57">
        <v>1</v>
      </c>
      <c r="P4495" s="31">
        <v>1</v>
      </c>
    </row>
    <row r="4496" spans="13:16" x14ac:dyDescent="0.25">
      <c r="M4496" t="s">
        <v>4439</v>
      </c>
      <c r="N4496" s="30">
        <v>1</v>
      </c>
      <c r="O4496" s="57">
        <v>1</v>
      </c>
      <c r="P4496" s="31">
        <v>1</v>
      </c>
    </row>
    <row r="4497" spans="13:16" x14ac:dyDescent="0.25">
      <c r="M4497" t="s">
        <v>4440</v>
      </c>
      <c r="N4497" s="30">
        <v>1</v>
      </c>
      <c r="O4497" s="57">
        <v>1</v>
      </c>
      <c r="P4497" s="31">
        <v>1</v>
      </c>
    </row>
    <row r="4498" spans="13:16" x14ac:dyDescent="0.25">
      <c r="M4498" t="s">
        <v>4441</v>
      </c>
      <c r="N4498" s="30">
        <v>1</v>
      </c>
      <c r="O4498" s="57">
        <v>1</v>
      </c>
      <c r="P4498" s="31">
        <v>1</v>
      </c>
    </row>
    <row r="4499" spans="13:16" x14ac:dyDescent="0.25">
      <c r="M4499" t="s">
        <v>4442</v>
      </c>
      <c r="N4499" s="30">
        <v>1</v>
      </c>
      <c r="O4499" s="57">
        <v>1</v>
      </c>
      <c r="P4499" s="31">
        <v>1</v>
      </c>
    </row>
    <row r="4500" spans="13:16" x14ac:dyDescent="0.25">
      <c r="M4500" t="s">
        <v>4443</v>
      </c>
      <c r="N4500" s="30">
        <v>1</v>
      </c>
      <c r="O4500" s="57">
        <v>1</v>
      </c>
      <c r="P4500" s="31">
        <v>1</v>
      </c>
    </row>
    <row r="4501" spans="13:16" x14ac:dyDescent="0.25">
      <c r="M4501" t="s">
        <v>4444</v>
      </c>
      <c r="N4501" s="30">
        <v>1</v>
      </c>
      <c r="O4501" s="57">
        <v>1</v>
      </c>
      <c r="P4501" s="31">
        <v>1</v>
      </c>
    </row>
    <row r="4502" spans="13:16" x14ac:dyDescent="0.25">
      <c r="M4502" t="s">
        <v>4445</v>
      </c>
      <c r="N4502" s="30">
        <v>1</v>
      </c>
      <c r="O4502" s="57">
        <v>1</v>
      </c>
      <c r="P4502" s="31">
        <v>1</v>
      </c>
    </row>
    <row r="4503" spans="13:16" x14ac:dyDescent="0.25">
      <c r="M4503" t="s">
        <v>4446</v>
      </c>
      <c r="N4503" s="30">
        <v>1</v>
      </c>
      <c r="O4503" s="57">
        <v>1</v>
      </c>
      <c r="P4503" s="31">
        <v>1</v>
      </c>
    </row>
    <row r="4504" spans="13:16" x14ac:dyDescent="0.25">
      <c r="M4504" t="s">
        <v>4447</v>
      </c>
      <c r="N4504" s="30">
        <v>1</v>
      </c>
      <c r="O4504" s="57">
        <v>1</v>
      </c>
      <c r="P4504" s="31">
        <v>1</v>
      </c>
    </row>
    <row r="4505" spans="13:16" x14ac:dyDescent="0.25">
      <c r="M4505" t="s">
        <v>4448</v>
      </c>
      <c r="N4505" s="30">
        <v>1</v>
      </c>
      <c r="O4505" s="57">
        <v>1</v>
      </c>
      <c r="P4505" s="31">
        <v>1</v>
      </c>
    </row>
    <row r="4506" spans="13:16" x14ac:dyDescent="0.25">
      <c r="M4506" t="s">
        <v>4449</v>
      </c>
      <c r="N4506" s="30">
        <v>1</v>
      </c>
      <c r="O4506" s="57">
        <v>1</v>
      </c>
      <c r="P4506" s="31">
        <v>1</v>
      </c>
    </row>
    <row r="4507" spans="13:16" x14ac:dyDescent="0.25">
      <c r="M4507" t="s">
        <v>4450</v>
      </c>
      <c r="N4507" s="30">
        <v>1</v>
      </c>
      <c r="O4507" s="57">
        <v>1</v>
      </c>
      <c r="P4507" s="31">
        <v>1</v>
      </c>
    </row>
    <row r="4508" spans="13:16" x14ac:dyDescent="0.25">
      <c r="M4508" t="s">
        <v>4451</v>
      </c>
      <c r="N4508" s="30">
        <v>1</v>
      </c>
      <c r="O4508" s="57">
        <v>1</v>
      </c>
      <c r="P4508" s="31">
        <v>1</v>
      </c>
    </row>
    <row r="4509" spans="13:16" x14ac:dyDescent="0.25">
      <c r="M4509" t="s">
        <v>4452</v>
      </c>
      <c r="N4509" s="30">
        <v>1</v>
      </c>
      <c r="O4509" s="57">
        <v>1</v>
      </c>
      <c r="P4509" s="31">
        <v>1</v>
      </c>
    </row>
    <row r="4510" spans="13:16" x14ac:dyDescent="0.25">
      <c r="M4510" t="s">
        <v>4453</v>
      </c>
      <c r="N4510" s="30">
        <v>1</v>
      </c>
      <c r="O4510" s="57">
        <v>1</v>
      </c>
      <c r="P4510" s="31">
        <v>1</v>
      </c>
    </row>
    <row r="4511" spans="13:16" x14ac:dyDescent="0.25">
      <c r="M4511" t="s">
        <v>4454</v>
      </c>
      <c r="N4511" s="30">
        <v>1</v>
      </c>
      <c r="O4511" s="57">
        <v>1</v>
      </c>
      <c r="P4511" s="31">
        <v>1</v>
      </c>
    </row>
    <row r="4512" spans="13:16" x14ac:dyDescent="0.25">
      <c r="M4512" t="s">
        <v>4455</v>
      </c>
      <c r="N4512" s="30">
        <v>1</v>
      </c>
      <c r="O4512" s="57">
        <v>1</v>
      </c>
      <c r="P4512" s="31">
        <v>0</v>
      </c>
    </row>
    <row r="4513" spans="13:16" x14ac:dyDescent="0.25">
      <c r="M4513" t="s">
        <v>4456</v>
      </c>
      <c r="N4513" s="30">
        <v>1</v>
      </c>
      <c r="O4513" s="57">
        <v>1</v>
      </c>
      <c r="P4513" s="31">
        <v>1</v>
      </c>
    </row>
    <row r="4514" spans="13:16" x14ac:dyDescent="0.25">
      <c r="M4514" t="s">
        <v>4457</v>
      </c>
      <c r="N4514" s="30">
        <v>1</v>
      </c>
      <c r="O4514" s="57">
        <v>1</v>
      </c>
      <c r="P4514" s="31">
        <v>1</v>
      </c>
    </row>
    <row r="4515" spans="13:16" x14ac:dyDescent="0.25">
      <c r="M4515" t="s">
        <v>4458</v>
      </c>
      <c r="N4515" s="30">
        <v>1</v>
      </c>
      <c r="O4515" s="57">
        <v>1</v>
      </c>
      <c r="P4515" s="31">
        <v>1</v>
      </c>
    </row>
    <row r="4516" spans="13:16" x14ac:dyDescent="0.25">
      <c r="M4516" t="s">
        <v>4459</v>
      </c>
      <c r="N4516" s="30">
        <v>1</v>
      </c>
      <c r="O4516" s="57">
        <v>1</v>
      </c>
      <c r="P4516" s="31">
        <v>1</v>
      </c>
    </row>
    <row r="4517" spans="13:16" x14ac:dyDescent="0.25">
      <c r="M4517" t="s">
        <v>4460</v>
      </c>
      <c r="N4517" s="30">
        <v>1</v>
      </c>
      <c r="O4517" s="57">
        <v>1</v>
      </c>
      <c r="P4517" s="31">
        <v>1</v>
      </c>
    </row>
    <row r="4518" spans="13:16" x14ac:dyDescent="0.25">
      <c r="M4518" t="s">
        <v>4461</v>
      </c>
      <c r="N4518" s="30">
        <v>1</v>
      </c>
      <c r="O4518" s="57">
        <v>1</v>
      </c>
      <c r="P4518" s="31">
        <v>1</v>
      </c>
    </row>
    <row r="4519" spans="13:16" x14ac:dyDescent="0.25">
      <c r="M4519" t="s">
        <v>4462</v>
      </c>
      <c r="N4519" s="30">
        <v>1</v>
      </c>
      <c r="O4519" s="57">
        <v>1</v>
      </c>
      <c r="P4519" s="31">
        <v>1</v>
      </c>
    </row>
    <row r="4520" spans="13:16" x14ac:dyDescent="0.25">
      <c r="M4520" t="s">
        <v>4463</v>
      </c>
      <c r="N4520" s="30">
        <v>1</v>
      </c>
      <c r="O4520" s="57">
        <v>1</v>
      </c>
      <c r="P4520" s="31">
        <v>1</v>
      </c>
    </row>
    <row r="4521" spans="13:16" x14ac:dyDescent="0.25">
      <c r="M4521" t="s">
        <v>4464</v>
      </c>
      <c r="N4521" s="30">
        <v>1</v>
      </c>
      <c r="O4521" s="57">
        <v>1</v>
      </c>
      <c r="P4521" s="31">
        <v>1</v>
      </c>
    </row>
    <row r="4522" spans="13:16" x14ac:dyDescent="0.25">
      <c r="M4522" t="s">
        <v>4465</v>
      </c>
      <c r="N4522" s="30">
        <v>1</v>
      </c>
      <c r="O4522" s="57">
        <v>1</v>
      </c>
      <c r="P4522" s="31">
        <v>1</v>
      </c>
    </row>
    <row r="4523" spans="13:16" x14ac:dyDescent="0.25">
      <c r="M4523" t="s">
        <v>4466</v>
      </c>
      <c r="N4523" s="30">
        <v>1</v>
      </c>
      <c r="O4523" s="57">
        <v>1</v>
      </c>
      <c r="P4523" s="31">
        <v>1</v>
      </c>
    </row>
    <row r="4524" spans="13:16" x14ac:dyDescent="0.25">
      <c r="M4524" t="s">
        <v>4467</v>
      </c>
      <c r="N4524" s="30">
        <v>1</v>
      </c>
      <c r="O4524" s="57">
        <v>1</v>
      </c>
      <c r="P4524" s="31">
        <v>1</v>
      </c>
    </row>
    <row r="4525" spans="13:16" x14ac:dyDescent="0.25">
      <c r="M4525" t="s">
        <v>4468</v>
      </c>
      <c r="N4525" s="30">
        <v>1</v>
      </c>
      <c r="O4525" s="57">
        <v>1</v>
      </c>
      <c r="P4525" s="31">
        <v>1</v>
      </c>
    </row>
    <row r="4526" spans="13:16" x14ac:dyDescent="0.25">
      <c r="M4526" t="s">
        <v>4469</v>
      </c>
      <c r="N4526" s="30">
        <v>1</v>
      </c>
      <c r="O4526" s="57">
        <v>1</v>
      </c>
      <c r="P4526" s="31">
        <v>1</v>
      </c>
    </row>
    <row r="4527" spans="13:16" x14ac:dyDescent="0.25">
      <c r="M4527" t="s">
        <v>4470</v>
      </c>
      <c r="N4527" s="30">
        <v>1</v>
      </c>
      <c r="O4527" s="57">
        <v>1</v>
      </c>
      <c r="P4527" s="31">
        <v>1</v>
      </c>
    </row>
    <row r="4528" spans="13:16" x14ac:dyDescent="0.25">
      <c r="M4528" t="s">
        <v>4471</v>
      </c>
      <c r="N4528" s="30">
        <v>1</v>
      </c>
      <c r="O4528" s="57">
        <v>1</v>
      </c>
      <c r="P4528" s="31">
        <v>1</v>
      </c>
    </row>
    <row r="4529" spans="13:16" x14ac:dyDescent="0.25">
      <c r="M4529" t="s">
        <v>4472</v>
      </c>
      <c r="N4529" s="30">
        <v>1</v>
      </c>
      <c r="O4529" s="57">
        <v>1</v>
      </c>
      <c r="P4529" s="31">
        <v>1</v>
      </c>
    </row>
    <row r="4530" spans="13:16" x14ac:dyDescent="0.25">
      <c r="M4530" t="s">
        <v>4473</v>
      </c>
      <c r="N4530" s="30">
        <v>1</v>
      </c>
      <c r="O4530" s="57">
        <v>1</v>
      </c>
      <c r="P4530" s="31">
        <v>1</v>
      </c>
    </row>
    <row r="4531" spans="13:16" x14ac:dyDescent="0.25">
      <c r="M4531" t="s">
        <v>4474</v>
      </c>
      <c r="N4531" s="30">
        <v>1</v>
      </c>
      <c r="O4531" s="57">
        <v>1</v>
      </c>
      <c r="P4531" s="31">
        <v>1</v>
      </c>
    </row>
    <row r="4532" spans="13:16" x14ac:dyDescent="0.25">
      <c r="M4532" t="s">
        <v>4475</v>
      </c>
      <c r="N4532" s="30">
        <v>1</v>
      </c>
      <c r="O4532" s="57">
        <v>1</v>
      </c>
      <c r="P4532" s="31">
        <v>1</v>
      </c>
    </row>
    <row r="4533" spans="13:16" x14ac:dyDescent="0.25">
      <c r="M4533" t="s">
        <v>4476</v>
      </c>
      <c r="N4533" s="30">
        <v>1</v>
      </c>
      <c r="O4533" s="57">
        <v>1</v>
      </c>
      <c r="P4533" s="31">
        <v>1</v>
      </c>
    </row>
    <row r="4534" spans="13:16" x14ac:dyDescent="0.25">
      <c r="M4534" t="s">
        <v>4477</v>
      </c>
      <c r="N4534" s="30">
        <v>1</v>
      </c>
      <c r="O4534" s="57">
        <v>1</v>
      </c>
      <c r="P4534" s="31">
        <v>1</v>
      </c>
    </row>
    <row r="4535" spans="13:16" x14ac:dyDescent="0.25">
      <c r="M4535" t="s">
        <v>4478</v>
      </c>
      <c r="N4535" s="30">
        <v>1</v>
      </c>
      <c r="O4535" s="57">
        <v>1</v>
      </c>
      <c r="P4535" s="31">
        <v>1</v>
      </c>
    </row>
    <row r="4536" spans="13:16" x14ac:dyDescent="0.25">
      <c r="M4536" t="s">
        <v>4479</v>
      </c>
      <c r="N4536" s="30">
        <v>1</v>
      </c>
      <c r="O4536" s="57">
        <v>1</v>
      </c>
      <c r="P4536" s="31">
        <v>1</v>
      </c>
    </row>
    <row r="4537" spans="13:16" x14ac:dyDescent="0.25">
      <c r="M4537" t="s">
        <v>4480</v>
      </c>
      <c r="N4537" s="30">
        <v>1</v>
      </c>
      <c r="O4537" s="57">
        <v>1</v>
      </c>
      <c r="P4537" s="31">
        <v>1</v>
      </c>
    </row>
    <row r="4538" spans="13:16" x14ac:dyDescent="0.25">
      <c r="M4538" t="s">
        <v>4481</v>
      </c>
      <c r="N4538" s="30">
        <v>1</v>
      </c>
      <c r="O4538" s="57">
        <v>1</v>
      </c>
      <c r="P4538" s="31">
        <v>1</v>
      </c>
    </row>
    <row r="4539" spans="13:16" x14ac:dyDescent="0.25">
      <c r="M4539" t="s">
        <v>4482</v>
      </c>
      <c r="N4539" s="30">
        <v>1</v>
      </c>
      <c r="O4539" s="57">
        <v>1</v>
      </c>
      <c r="P4539" s="31">
        <v>1</v>
      </c>
    </row>
    <row r="4540" spans="13:16" x14ac:dyDescent="0.25">
      <c r="M4540" t="s">
        <v>4483</v>
      </c>
      <c r="N4540" s="30">
        <v>0</v>
      </c>
      <c r="O4540" s="57">
        <v>0</v>
      </c>
      <c r="P4540" s="31">
        <v>1</v>
      </c>
    </row>
    <row r="4541" spans="13:16" x14ac:dyDescent="0.25">
      <c r="M4541" t="s">
        <v>4484</v>
      </c>
      <c r="N4541" s="30">
        <v>0</v>
      </c>
      <c r="O4541" s="57">
        <v>0</v>
      </c>
      <c r="P4541" s="31">
        <v>1</v>
      </c>
    </row>
    <row r="4542" spans="13:16" x14ac:dyDescent="0.25">
      <c r="M4542" t="s">
        <v>4485</v>
      </c>
      <c r="N4542" s="30">
        <v>1</v>
      </c>
      <c r="O4542" s="57">
        <v>1</v>
      </c>
      <c r="P4542" s="31">
        <v>1</v>
      </c>
    </row>
    <row r="4543" spans="13:16" x14ac:dyDescent="0.25">
      <c r="M4543" t="s">
        <v>4486</v>
      </c>
      <c r="N4543" s="30">
        <v>1</v>
      </c>
      <c r="O4543" s="57">
        <v>1</v>
      </c>
      <c r="P4543" s="31">
        <v>1</v>
      </c>
    </row>
    <row r="4544" spans="13:16" x14ac:dyDescent="0.25">
      <c r="M4544" t="s">
        <v>4487</v>
      </c>
      <c r="N4544" s="30">
        <v>1</v>
      </c>
      <c r="O4544" s="57">
        <v>1</v>
      </c>
      <c r="P4544" s="31">
        <v>1</v>
      </c>
    </row>
    <row r="4545" spans="13:16" x14ac:dyDescent="0.25">
      <c r="M4545" t="s">
        <v>4488</v>
      </c>
      <c r="N4545" s="30">
        <v>1</v>
      </c>
      <c r="O4545" s="57">
        <v>1</v>
      </c>
      <c r="P4545" s="31">
        <v>1</v>
      </c>
    </row>
    <row r="4546" spans="13:16" x14ac:dyDescent="0.25">
      <c r="M4546" t="s">
        <v>4489</v>
      </c>
      <c r="N4546" s="30">
        <v>0</v>
      </c>
      <c r="O4546" s="57">
        <v>0</v>
      </c>
      <c r="P4546" s="31">
        <v>1</v>
      </c>
    </row>
    <row r="4547" spans="13:16" x14ac:dyDescent="0.25">
      <c r="M4547" t="s">
        <v>4490</v>
      </c>
      <c r="N4547" s="30">
        <v>1</v>
      </c>
      <c r="O4547" s="57">
        <v>1</v>
      </c>
      <c r="P4547" s="31">
        <v>1</v>
      </c>
    </row>
    <row r="4548" spans="13:16" x14ac:dyDescent="0.25">
      <c r="M4548" t="s">
        <v>4491</v>
      </c>
      <c r="N4548" s="30">
        <v>1</v>
      </c>
      <c r="O4548" s="57">
        <v>1</v>
      </c>
      <c r="P4548" s="31">
        <v>1</v>
      </c>
    </row>
    <row r="4549" spans="13:16" x14ac:dyDescent="0.25">
      <c r="M4549" t="s">
        <v>4492</v>
      </c>
      <c r="N4549" s="30">
        <v>1</v>
      </c>
      <c r="O4549" s="57">
        <v>1</v>
      </c>
      <c r="P4549" s="31">
        <v>1</v>
      </c>
    </row>
    <row r="4550" spans="13:16" x14ac:dyDescent="0.25">
      <c r="M4550" t="s">
        <v>4493</v>
      </c>
      <c r="N4550" s="30">
        <v>1</v>
      </c>
      <c r="O4550" s="57">
        <v>1</v>
      </c>
      <c r="P4550" s="31">
        <v>1</v>
      </c>
    </row>
    <row r="4551" spans="13:16" x14ac:dyDescent="0.25">
      <c r="M4551" t="s">
        <v>4494</v>
      </c>
      <c r="N4551" s="30">
        <v>1</v>
      </c>
      <c r="O4551" s="57">
        <v>1</v>
      </c>
      <c r="P4551" s="31">
        <v>1</v>
      </c>
    </row>
    <row r="4552" spans="13:16" x14ac:dyDescent="0.25">
      <c r="M4552" t="s">
        <v>4495</v>
      </c>
      <c r="N4552" s="30">
        <v>1</v>
      </c>
      <c r="O4552" s="57">
        <v>1</v>
      </c>
      <c r="P4552" s="31">
        <v>1</v>
      </c>
    </row>
    <row r="4553" spans="13:16" x14ac:dyDescent="0.25">
      <c r="M4553" t="s">
        <v>4496</v>
      </c>
      <c r="N4553" s="30">
        <v>0</v>
      </c>
      <c r="O4553" s="57">
        <v>0</v>
      </c>
      <c r="P4553" s="31">
        <v>1</v>
      </c>
    </row>
    <row r="4554" spans="13:16" x14ac:dyDescent="0.25">
      <c r="M4554" t="s">
        <v>4497</v>
      </c>
      <c r="N4554" s="30">
        <v>1</v>
      </c>
      <c r="O4554" s="57">
        <v>1</v>
      </c>
      <c r="P4554" s="31">
        <v>1</v>
      </c>
    </row>
    <row r="4555" spans="13:16" x14ac:dyDescent="0.25">
      <c r="M4555" t="s">
        <v>4498</v>
      </c>
      <c r="N4555" s="30">
        <v>1</v>
      </c>
      <c r="O4555" s="57">
        <v>1</v>
      </c>
      <c r="P4555" s="31">
        <v>1</v>
      </c>
    </row>
    <row r="4556" spans="13:16" x14ac:dyDescent="0.25">
      <c r="M4556" t="s">
        <v>4499</v>
      </c>
      <c r="N4556" s="30">
        <v>1</v>
      </c>
      <c r="O4556" s="57">
        <v>1</v>
      </c>
      <c r="P4556" s="31">
        <v>1</v>
      </c>
    </row>
    <row r="4557" spans="13:16" x14ac:dyDescent="0.25">
      <c r="M4557" t="s">
        <v>4500</v>
      </c>
      <c r="N4557" s="30">
        <v>1</v>
      </c>
      <c r="O4557" s="57">
        <v>1</v>
      </c>
      <c r="P4557" s="31">
        <v>1</v>
      </c>
    </row>
    <row r="4558" spans="13:16" x14ac:dyDescent="0.25">
      <c r="M4558" t="s">
        <v>4501</v>
      </c>
      <c r="N4558" s="30">
        <v>1</v>
      </c>
      <c r="O4558" s="57">
        <v>1</v>
      </c>
      <c r="P4558" s="31">
        <v>1</v>
      </c>
    </row>
    <row r="4559" spans="13:16" x14ac:dyDescent="0.25">
      <c r="M4559" t="s">
        <v>4502</v>
      </c>
      <c r="N4559" s="30">
        <v>1</v>
      </c>
      <c r="O4559" s="57">
        <v>1</v>
      </c>
      <c r="P4559" s="31">
        <v>1</v>
      </c>
    </row>
    <row r="4560" spans="13:16" x14ac:dyDescent="0.25">
      <c r="M4560" t="s">
        <v>4503</v>
      </c>
      <c r="N4560" s="30">
        <v>1</v>
      </c>
      <c r="O4560" s="57">
        <v>1</v>
      </c>
      <c r="P4560" s="31">
        <v>1</v>
      </c>
    </row>
    <row r="4561" spans="13:16" x14ac:dyDescent="0.25">
      <c r="M4561" t="s">
        <v>4504</v>
      </c>
      <c r="N4561" s="30">
        <v>1</v>
      </c>
      <c r="O4561" s="57">
        <v>1</v>
      </c>
      <c r="P4561" s="31">
        <v>1</v>
      </c>
    </row>
    <row r="4562" spans="13:16" x14ac:dyDescent="0.25">
      <c r="M4562" t="s">
        <v>4505</v>
      </c>
      <c r="N4562" s="30">
        <v>1</v>
      </c>
      <c r="O4562" s="57">
        <v>1</v>
      </c>
      <c r="P4562" s="31">
        <v>1</v>
      </c>
    </row>
    <row r="4563" spans="13:16" x14ac:dyDescent="0.25">
      <c r="M4563" t="s">
        <v>4506</v>
      </c>
      <c r="N4563" s="30">
        <v>1</v>
      </c>
      <c r="O4563" s="57">
        <v>1</v>
      </c>
      <c r="P4563" s="31">
        <v>1</v>
      </c>
    </row>
    <row r="4564" spans="13:16" x14ac:dyDescent="0.25">
      <c r="M4564" t="s">
        <v>4507</v>
      </c>
      <c r="N4564" s="30">
        <v>1</v>
      </c>
      <c r="O4564" s="57">
        <v>1</v>
      </c>
      <c r="P4564" s="31">
        <v>1</v>
      </c>
    </row>
    <row r="4565" spans="13:16" x14ac:dyDescent="0.25">
      <c r="M4565" t="s">
        <v>4508</v>
      </c>
      <c r="N4565" s="30">
        <v>1</v>
      </c>
      <c r="O4565" s="57">
        <v>1</v>
      </c>
      <c r="P4565" s="31">
        <v>1</v>
      </c>
    </row>
    <row r="4566" spans="13:16" x14ac:dyDescent="0.25">
      <c r="M4566" t="s">
        <v>4509</v>
      </c>
      <c r="N4566" s="30">
        <v>1</v>
      </c>
      <c r="O4566" s="57">
        <v>1</v>
      </c>
      <c r="P4566" s="31">
        <v>1</v>
      </c>
    </row>
    <row r="4567" spans="13:16" x14ac:dyDescent="0.25">
      <c r="M4567" t="s">
        <v>4510</v>
      </c>
      <c r="N4567" s="30">
        <v>1</v>
      </c>
      <c r="O4567" s="57">
        <v>1</v>
      </c>
      <c r="P4567" s="31">
        <v>1</v>
      </c>
    </row>
    <row r="4568" spans="13:16" x14ac:dyDescent="0.25">
      <c r="M4568" t="s">
        <v>4511</v>
      </c>
      <c r="N4568" s="30">
        <v>1</v>
      </c>
      <c r="O4568" s="57">
        <v>1</v>
      </c>
      <c r="P4568" s="31">
        <v>1</v>
      </c>
    </row>
    <row r="4569" spans="13:16" x14ac:dyDescent="0.25">
      <c r="M4569" t="s">
        <v>4512</v>
      </c>
      <c r="N4569" s="30">
        <v>1</v>
      </c>
      <c r="O4569" s="57">
        <v>1</v>
      </c>
      <c r="P4569" s="31">
        <v>1</v>
      </c>
    </row>
    <row r="4570" spans="13:16" x14ac:dyDescent="0.25">
      <c r="M4570" t="s">
        <v>4513</v>
      </c>
      <c r="N4570" s="30">
        <v>1</v>
      </c>
      <c r="O4570" s="57">
        <v>1</v>
      </c>
      <c r="P4570" s="31">
        <v>1</v>
      </c>
    </row>
    <row r="4571" spans="13:16" x14ac:dyDescent="0.25">
      <c r="M4571" t="s">
        <v>4514</v>
      </c>
      <c r="N4571" s="30">
        <v>1</v>
      </c>
      <c r="O4571" s="57">
        <v>1</v>
      </c>
      <c r="P4571" s="31">
        <v>1</v>
      </c>
    </row>
    <row r="4572" spans="13:16" x14ac:dyDescent="0.25">
      <c r="M4572" t="s">
        <v>4515</v>
      </c>
      <c r="N4572" s="30">
        <v>1</v>
      </c>
      <c r="O4572" s="57">
        <v>1</v>
      </c>
      <c r="P4572" s="31">
        <v>1</v>
      </c>
    </row>
    <row r="4573" spans="13:16" x14ac:dyDescent="0.25">
      <c r="M4573" t="s">
        <v>4516</v>
      </c>
      <c r="N4573" s="30">
        <v>1</v>
      </c>
      <c r="O4573" s="57">
        <v>1</v>
      </c>
      <c r="P4573" s="31">
        <v>1</v>
      </c>
    </row>
    <row r="4574" spans="13:16" x14ac:dyDescent="0.25">
      <c r="M4574" t="s">
        <v>4517</v>
      </c>
      <c r="N4574" s="30">
        <v>1</v>
      </c>
      <c r="O4574" s="57">
        <v>1</v>
      </c>
      <c r="P4574" s="31">
        <v>1</v>
      </c>
    </row>
    <row r="4575" spans="13:16" x14ac:dyDescent="0.25">
      <c r="M4575" t="s">
        <v>4518</v>
      </c>
      <c r="N4575" s="30">
        <v>1</v>
      </c>
      <c r="O4575" s="57">
        <v>1</v>
      </c>
      <c r="P4575" s="31">
        <v>1</v>
      </c>
    </row>
    <row r="4576" spans="13:16" x14ac:dyDescent="0.25">
      <c r="M4576" t="s">
        <v>4519</v>
      </c>
      <c r="N4576" s="30">
        <v>1</v>
      </c>
      <c r="O4576" s="57">
        <v>1</v>
      </c>
      <c r="P4576" s="31">
        <v>1</v>
      </c>
    </row>
    <row r="4577" spans="13:16" x14ac:dyDescent="0.25">
      <c r="M4577" t="s">
        <v>4520</v>
      </c>
      <c r="N4577" s="30">
        <v>1</v>
      </c>
      <c r="O4577" s="57">
        <v>1</v>
      </c>
      <c r="P4577" s="31">
        <v>1</v>
      </c>
    </row>
    <row r="4578" spans="13:16" x14ac:dyDescent="0.25">
      <c r="M4578" t="s">
        <v>4521</v>
      </c>
      <c r="N4578" s="30">
        <v>1</v>
      </c>
      <c r="O4578" s="57">
        <v>1</v>
      </c>
      <c r="P4578" s="31">
        <v>1</v>
      </c>
    </row>
    <row r="4579" spans="13:16" x14ac:dyDescent="0.25">
      <c r="M4579" t="s">
        <v>4522</v>
      </c>
      <c r="N4579" s="30">
        <v>1</v>
      </c>
      <c r="O4579" s="57">
        <v>1</v>
      </c>
      <c r="P4579" s="31">
        <v>1</v>
      </c>
    </row>
    <row r="4580" spans="13:16" x14ac:dyDescent="0.25">
      <c r="M4580" t="s">
        <v>4523</v>
      </c>
      <c r="N4580" s="30">
        <v>1</v>
      </c>
      <c r="O4580" s="57">
        <v>1</v>
      </c>
      <c r="P4580" s="31">
        <v>1</v>
      </c>
    </row>
    <row r="4581" spans="13:16" x14ac:dyDescent="0.25">
      <c r="M4581" t="s">
        <v>4524</v>
      </c>
      <c r="N4581" s="30">
        <v>1</v>
      </c>
      <c r="O4581" s="57">
        <v>1</v>
      </c>
      <c r="P4581" s="31">
        <v>1</v>
      </c>
    </row>
    <row r="4582" spans="13:16" x14ac:dyDescent="0.25">
      <c r="M4582" t="s">
        <v>4525</v>
      </c>
      <c r="N4582" s="30">
        <v>1</v>
      </c>
      <c r="O4582" s="57">
        <v>1</v>
      </c>
      <c r="P4582" s="31">
        <v>1</v>
      </c>
    </row>
    <row r="4583" spans="13:16" x14ac:dyDescent="0.25">
      <c r="M4583" t="s">
        <v>4526</v>
      </c>
      <c r="N4583" s="30">
        <v>1</v>
      </c>
      <c r="O4583" s="57">
        <v>1</v>
      </c>
      <c r="P4583" s="31">
        <v>1</v>
      </c>
    </row>
    <row r="4584" spans="13:16" x14ac:dyDescent="0.25">
      <c r="M4584" t="s">
        <v>4527</v>
      </c>
      <c r="N4584" s="30">
        <v>1</v>
      </c>
      <c r="O4584" s="57">
        <v>1</v>
      </c>
      <c r="P4584" s="31">
        <v>1</v>
      </c>
    </row>
    <row r="4585" spans="13:16" x14ac:dyDescent="0.25">
      <c r="M4585" t="s">
        <v>4528</v>
      </c>
      <c r="N4585" s="30">
        <v>1</v>
      </c>
      <c r="O4585" s="57">
        <v>1</v>
      </c>
      <c r="P4585" s="31">
        <v>1</v>
      </c>
    </row>
    <row r="4586" spans="13:16" x14ac:dyDescent="0.25">
      <c r="M4586" t="s">
        <v>4529</v>
      </c>
      <c r="N4586" s="30">
        <v>1</v>
      </c>
      <c r="O4586" s="57">
        <v>1</v>
      </c>
      <c r="P4586" s="31">
        <v>1</v>
      </c>
    </row>
    <row r="4587" spans="13:16" x14ac:dyDescent="0.25">
      <c r="M4587" t="s">
        <v>4530</v>
      </c>
      <c r="N4587" s="30">
        <v>1</v>
      </c>
      <c r="O4587" s="57">
        <v>1</v>
      </c>
      <c r="P4587" s="31">
        <v>1</v>
      </c>
    </row>
    <row r="4588" spans="13:16" x14ac:dyDescent="0.25">
      <c r="M4588" t="s">
        <v>4531</v>
      </c>
      <c r="N4588" s="30">
        <v>1</v>
      </c>
      <c r="O4588" s="57">
        <v>1</v>
      </c>
      <c r="P4588" s="31">
        <v>1</v>
      </c>
    </row>
    <row r="4589" spans="13:16" x14ac:dyDescent="0.25">
      <c r="M4589" t="s">
        <v>4532</v>
      </c>
      <c r="N4589" s="30">
        <v>1</v>
      </c>
      <c r="O4589" s="57">
        <v>1</v>
      </c>
      <c r="P4589" s="31">
        <v>1</v>
      </c>
    </row>
    <row r="4590" spans="13:16" x14ac:dyDescent="0.25">
      <c r="M4590" t="s">
        <v>4533</v>
      </c>
      <c r="N4590" s="30">
        <v>1</v>
      </c>
      <c r="O4590" s="57">
        <v>1</v>
      </c>
      <c r="P4590" s="31">
        <v>1</v>
      </c>
    </row>
    <row r="4591" spans="13:16" x14ac:dyDescent="0.25">
      <c r="M4591" t="s">
        <v>4534</v>
      </c>
      <c r="N4591" s="30">
        <v>1</v>
      </c>
      <c r="O4591" s="57">
        <v>1</v>
      </c>
      <c r="P4591" s="31">
        <v>1</v>
      </c>
    </row>
    <row r="4592" spans="13:16" x14ac:dyDescent="0.25">
      <c r="M4592" t="s">
        <v>4535</v>
      </c>
      <c r="N4592" s="30">
        <v>0</v>
      </c>
      <c r="O4592" s="57">
        <v>0</v>
      </c>
      <c r="P4592" s="31">
        <v>0</v>
      </c>
    </row>
    <row r="4593" spans="13:16" x14ac:dyDescent="0.25">
      <c r="M4593" t="s">
        <v>4536</v>
      </c>
      <c r="N4593" s="30">
        <v>1</v>
      </c>
      <c r="O4593" s="57">
        <v>1</v>
      </c>
      <c r="P4593" s="31">
        <v>1</v>
      </c>
    </row>
    <row r="4594" spans="13:16" x14ac:dyDescent="0.25">
      <c r="M4594" t="s">
        <v>4537</v>
      </c>
      <c r="N4594" s="30">
        <v>1</v>
      </c>
      <c r="O4594" s="57">
        <v>1</v>
      </c>
      <c r="P4594" s="31">
        <v>1</v>
      </c>
    </row>
    <row r="4595" spans="13:16" x14ac:dyDescent="0.25">
      <c r="M4595" t="s">
        <v>4538</v>
      </c>
      <c r="N4595" s="30">
        <v>1</v>
      </c>
      <c r="O4595" s="57">
        <v>1</v>
      </c>
      <c r="P4595" s="31">
        <v>1</v>
      </c>
    </row>
    <row r="4596" spans="13:16" x14ac:dyDescent="0.25">
      <c r="M4596" t="s">
        <v>4539</v>
      </c>
      <c r="N4596" s="30">
        <v>1</v>
      </c>
      <c r="O4596" s="57">
        <v>1</v>
      </c>
      <c r="P4596" s="31">
        <v>1</v>
      </c>
    </row>
    <row r="4597" spans="13:16" x14ac:dyDescent="0.25">
      <c r="M4597" t="s">
        <v>4540</v>
      </c>
      <c r="N4597" s="30">
        <v>1</v>
      </c>
      <c r="O4597" s="57">
        <v>1</v>
      </c>
      <c r="P4597" s="31">
        <v>1</v>
      </c>
    </row>
    <row r="4598" spans="13:16" x14ac:dyDescent="0.25">
      <c r="M4598" t="s">
        <v>4541</v>
      </c>
      <c r="N4598" s="30">
        <v>1</v>
      </c>
      <c r="O4598" s="57">
        <v>1</v>
      </c>
      <c r="P4598" s="31">
        <v>1</v>
      </c>
    </row>
    <row r="4599" spans="13:16" x14ac:dyDescent="0.25">
      <c r="M4599" t="s">
        <v>4542</v>
      </c>
      <c r="N4599" s="30">
        <v>1</v>
      </c>
      <c r="O4599" s="57">
        <v>1</v>
      </c>
      <c r="P4599" s="31">
        <v>1</v>
      </c>
    </row>
    <row r="4600" spans="13:16" x14ac:dyDescent="0.25">
      <c r="M4600" t="s">
        <v>4543</v>
      </c>
      <c r="N4600" s="30">
        <v>1</v>
      </c>
      <c r="O4600" s="57">
        <v>1</v>
      </c>
      <c r="P4600" s="31">
        <v>1</v>
      </c>
    </row>
    <row r="4601" spans="13:16" x14ac:dyDescent="0.25">
      <c r="M4601" t="s">
        <v>4544</v>
      </c>
      <c r="N4601" s="30">
        <v>1</v>
      </c>
      <c r="O4601" s="57">
        <v>1</v>
      </c>
      <c r="P4601" s="31">
        <v>1</v>
      </c>
    </row>
    <row r="4602" spans="13:16" x14ac:dyDescent="0.25">
      <c r="M4602" t="s">
        <v>4545</v>
      </c>
      <c r="N4602" s="30">
        <v>1</v>
      </c>
      <c r="O4602" s="57">
        <v>1</v>
      </c>
      <c r="P4602" s="31">
        <v>1</v>
      </c>
    </row>
    <row r="4603" spans="13:16" x14ac:dyDescent="0.25">
      <c r="M4603" t="s">
        <v>4546</v>
      </c>
      <c r="N4603" s="30">
        <v>1</v>
      </c>
      <c r="O4603" s="57">
        <v>1</v>
      </c>
      <c r="P4603" s="31">
        <v>1</v>
      </c>
    </row>
    <row r="4604" spans="13:16" x14ac:dyDescent="0.25">
      <c r="M4604" t="s">
        <v>4547</v>
      </c>
      <c r="N4604" s="30">
        <v>1</v>
      </c>
      <c r="O4604" s="57">
        <v>1</v>
      </c>
      <c r="P4604" s="31">
        <v>1</v>
      </c>
    </row>
    <row r="4605" spans="13:16" x14ac:dyDescent="0.25">
      <c r="M4605" t="s">
        <v>4548</v>
      </c>
      <c r="N4605" s="30">
        <v>0</v>
      </c>
      <c r="O4605" s="57">
        <v>1</v>
      </c>
      <c r="P4605" s="31">
        <v>0</v>
      </c>
    </row>
    <row r="4606" spans="13:16" x14ac:dyDescent="0.25">
      <c r="M4606" t="s">
        <v>4549</v>
      </c>
      <c r="N4606" s="30">
        <v>1</v>
      </c>
      <c r="O4606" s="57">
        <v>1</v>
      </c>
      <c r="P4606" s="31">
        <v>1</v>
      </c>
    </row>
    <row r="4607" spans="13:16" x14ac:dyDescent="0.25">
      <c r="M4607" t="s">
        <v>4550</v>
      </c>
      <c r="N4607" s="30">
        <v>1</v>
      </c>
      <c r="O4607" s="57">
        <v>1</v>
      </c>
      <c r="P4607" s="31">
        <v>1</v>
      </c>
    </row>
    <row r="4608" spans="13:16" x14ac:dyDescent="0.25">
      <c r="M4608" t="s">
        <v>4551</v>
      </c>
      <c r="N4608" s="30">
        <v>1</v>
      </c>
      <c r="O4608" s="57">
        <v>1</v>
      </c>
      <c r="P4608" s="31">
        <v>1</v>
      </c>
    </row>
    <row r="4609" spans="13:16" x14ac:dyDescent="0.25">
      <c r="M4609" t="s">
        <v>4552</v>
      </c>
      <c r="N4609" s="30">
        <v>1</v>
      </c>
      <c r="O4609" s="57">
        <v>1</v>
      </c>
      <c r="P4609" s="31">
        <v>1</v>
      </c>
    </row>
    <row r="4610" spans="13:16" x14ac:dyDescent="0.25">
      <c r="M4610" t="s">
        <v>4553</v>
      </c>
      <c r="N4610" s="30">
        <v>1</v>
      </c>
      <c r="O4610" s="57">
        <v>1</v>
      </c>
      <c r="P4610" s="31">
        <v>1</v>
      </c>
    </row>
    <row r="4611" spans="13:16" x14ac:dyDescent="0.25">
      <c r="M4611" t="s">
        <v>4554</v>
      </c>
      <c r="N4611" s="30">
        <v>1</v>
      </c>
      <c r="O4611" s="57">
        <v>1</v>
      </c>
      <c r="P4611" s="31">
        <v>1</v>
      </c>
    </row>
    <row r="4612" spans="13:16" x14ac:dyDescent="0.25">
      <c r="M4612" t="s">
        <v>4555</v>
      </c>
      <c r="N4612" s="30">
        <v>1</v>
      </c>
      <c r="O4612" s="57">
        <v>1</v>
      </c>
      <c r="P4612" s="31">
        <v>1</v>
      </c>
    </row>
    <row r="4613" spans="13:16" x14ac:dyDescent="0.25">
      <c r="M4613" t="s">
        <v>4556</v>
      </c>
      <c r="N4613" s="30">
        <v>1</v>
      </c>
      <c r="O4613" s="57">
        <v>1</v>
      </c>
      <c r="P4613" s="31">
        <v>1</v>
      </c>
    </row>
    <row r="4614" spans="13:16" x14ac:dyDescent="0.25">
      <c r="M4614" t="s">
        <v>4557</v>
      </c>
      <c r="N4614" s="30">
        <v>1</v>
      </c>
      <c r="O4614" s="57">
        <v>0</v>
      </c>
      <c r="P4614" s="31">
        <v>1</v>
      </c>
    </row>
    <row r="4615" spans="13:16" x14ac:dyDescent="0.25">
      <c r="M4615" t="s">
        <v>4558</v>
      </c>
      <c r="N4615" s="30">
        <v>1</v>
      </c>
      <c r="O4615" s="57">
        <v>1</v>
      </c>
      <c r="P4615" s="31">
        <v>1</v>
      </c>
    </row>
    <row r="4616" spans="13:16" x14ac:dyDescent="0.25">
      <c r="M4616" t="s">
        <v>4559</v>
      </c>
      <c r="N4616" s="30">
        <v>1</v>
      </c>
      <c r="O4616" s="57">
        <v>1</v>
      </c>
      <c r="P4616" s="31">
        <v>1</v>
      </c>
    </row>
    <row r="4617" spans="13:16" x14ac:dyDescent="0.25">
      <c r="M4617" t="s">
        <v>4560</v>
      </c>
      <c r="N4617" s="30">
        <v>1</v>
      </c>
      <c r="O4617" s="57">
        <v>1</v>
      </c>
      <c r="P4617" s="31">
        <v>1</v>
      </c>
    </row>
    <row r="4618" spans="13:16" x14ac:dyDescent="0.25">
      <c r="M4618" t="s">
        <v>4561</v>
      </c>
      <c r="N4618" s="30">
        <v>1</v>
      </c>
      <c r="O4618" s="57">
        <v>1</v>
      </c>
      <c r="P4618" s="31">
        <v>1</v>
      </c>
    </row>
    <row r="4619" spans="13:16" x14ac:dyDescent="0.25">
      <c r="M4619" t="s">
        <v>4562</v>
      </c>
      <c r="N4619" s="30">
        <v>1</v>
      </c>
      <c r="O4619" s="57">
        <v>1</v>
      </c>
      <c r="P4619" s="31">
        <v>1</v>
      </c>
    </row>
    <row r="4620" spans="13:16" x14ac:dyDescent="0.25">
      <c r="M4620" t="s">
        <v>4563</v>
      </c>
      <c r="N4620" s="30">
        <v>1</v>
      </c>
      <c r="O4620" s="57">
        <v>1</v>
      </c>
      <c r="P4620" s="31">
        <v>1</v>
      </c>
    </row>
    <row r="4621" spans="13:16" x14ac:dyDescent="0.25">
      <c r="M4621" t="s">
        <v>4564</v>
      </c>
      <c r="N4621" s="30">
        <v>1</v>
      </c>
      <c r="O4621" s="57">
        <v>1</v>
      </c>
      <c r="P4621" s="31">
        <v>1</v>
      </c>
    </row>
    <row r="4622" spans="13:16" x14ac:dyDescent="0.25">
      <c r="M4622" t="s">
        <v>4565</v>
      </c>
      <c r="N4622" s="30">
        <v>1</v>
      </c>
      <c r="O4622" s="57">
        <v>1</v>
      </c>
      <c r="P4622" s="31">
        <v>1</v>
      </c>
    </row>
    <row r="4623" spans="13:16" x14ac:dyDescent="0.25">
      <c r="M4623" t="s">
        <v>4566</v>
      </c>
      <c r="N4623" s="30">
        <v>1</v>
      </c>
      <c r="O4623" s="57">
        <v>1</v>
      </c>
      <c r="P4623" s="31">
        <v>1</v>
      </c>
    </row>
    <row r="4624" spans="13:16" x14ac:dyDescent="0.25">
      <c r="M4624" t="s">
        <v>4567</v>
      </c>
      <c r="N4624" s="30">
        <v>1</v>
      </c>
      <c r="O4624" s="57">
        <v>1</v>
      </c>
      <c r="P4624" s="31">
        <v>1</v>
      </c>
    </row>
    <row r="4625" spans="13:16" x14ac:dyDescent="0.25">
      <c r="M4625" t="s">
        <v>4568</v>
      </c>
      <c r="N4625" s="30">
        <v>1</v>
      </c>
      <c r="O4625" s="57">
        <v>1</v>
      </c>
      <c r="P4625" s="31">
        <v>1</v>
      </c>
    </row>
    <row r="4626" spans="13:16" x14ac:dyDescent="0.25">
      <c r="M4626" t="s">
        <v>4569</v>
      </c>
      <c r="N4626" s="30">
        <v>1</v>
      </c>
      <c r="O4626" s="57">
        <v>1</v>
      </c>
      <c r="P4626" s="31">
        <v>1</v>
      </c>
    </row>
    <row r="4627" spans="13:16" x14ac:dyDescent="0.25">
      <c r="M4627" t="s">
        <v>4570</v>
      </c>
      <c r="N4627" s="30">
        <v>1</v>
      </c>
      <c r="O4627" s="57">
        <v>1</v>
      </c>
      <c r="P4627" s="31">
        <v>1</v>
      </c>
    </row>
    <row r="4628" spans="13:16" x14ac:dyDescent="0.25">
      <c r="M4628" t="s">
        <v>4571</v>
      </c>
      <c r="N4628" s="30">
        <v>1</v>
      </c>
      <c r="O4628" s="57">
        <v>1</v>
      </c>
      <c r="P4628" s="31">
        <v>0</v>
      </c>
    </row>
    <row r="4629" spans="13:16" x14ac:dyDescent="0.25">
      <c r="M4629" t="s">
        <v>4572</v>
      </c>
      <c r="N4629" s="30">
        <v>1</v>
      </c>
      <c r="O4629" s="57">
        <v>1</v>
      </c>
      <c r="P4629" s="31">
        <v>1</v>
      </c>
    </row>
    <row r="4630" spans="13:16" x14ac:dyDescent="0.25">
      <c r="M4630" t="s">
        <v>4573</v>
      </c>
      <c r="N4630" s="30">
        <v>1</v>
      </c>
      <c r="O4630" s="57">
        <v>1</v>
      </c>
      <c r="P4630" s="31">
        <v>1</v>
      </c>
    </row>
    <row r="4631" spans="13:16" x14ac:dyDescent="0.25">
      <c r="M4631" t="s">
        <v>4574</v>
      </c>
      <c r="N4631" s="30">
        <v>1</v>
      </c>
      <c r="O4631" s="57">
        <v>1</v>
      </c>
      <c r="P4631" s="31">
        <v>1</v>
      </c>
    </row>
    <row r="4632" spans="13:16" x14ac:dyDescent="0.25">
      <c r="M4632" t="s">
        <v>4575</v>
      </c>
      <c r="N4632" s="30">
        <v>1</v>
      </c>
      <c r="O4632" s="57">
        <v>1</v>
      </c>
      <c r="P4632" s="31">
        <v>1</v>
      </c>
    </row>
    <row r="4633" spans="13:16" x14ac:dyDescent="0.25">
      <c r="M4633" t="s">
        <v>4576</v>
      </c>
      <c r="N4633" s="30">
        <v>1</v>
      </c>
      <c r="O4633" s="57">
        <v>1</v>
      </c>
      <c r="P4633" s="31">
        <v>1</v>
      </c>
    </row>
    <row r="4634" spans="13:16" x14ac:dyDescent="0.25">
      <c r="M4634" t="s">
        <v>4577</v>
      </c>
      <c r="N4634" s="30">
        <v>1</v>
      </c>
      <c r="O4634" s="57">
        <v>1</v>
      </c>
      <c r="P4634" s="31">
        <v>1</v>
      </c>
    </row>
    <row r="4635" spans="13:16" x14ac:dyDescent="0.25">
      <c r="M4635" t="s">
        <v>4578</v>
      </c>
      <c r="N4635" s="30">
        <v>1</v>
      </c>
      <c r="O4635" s="57">
        <v>1</v>
      </c>
      <c r="P4635" s="31">
        <v>1</v>
      </c>
    </row>
    <row r="4636" spans="13:16" x14ac:dyDescent="0.25">
      <c r="M4636" t="s">
        <v>4579</v>
      </c>
      <c r="N4636" s="30">
        <v>1</v>
      </c>
      <c r="O4636" s="57">
        <v>1</v>
      </c>
      <c r="P4636" s="31">
        <v>1</v>
      </c>
    </row>
    <row r="4637" spans="13:16" x14ac:dyDescent="0.25">
      <c r="M4637" t="s">
        <v>4580</v>
      </c>
      <c r="N4637" s="30">
        <v>1</v>
      </c>
      <c r="O4637" s="57">
        <v>1</v>
      </c>
      <c r="P4637" s="31">
        <v>1</v>
      </c>
    </row>
    <row r="4638" spans="13:16" x14ac:dyDescent="0.25">
      <c r="M4638" t="s">
        <v>4581</v>
      </c>
      <c r="N4638" s="30">
        <v>1</v>
      </c>
      <c r="O4638" s="57">
        <v>1</v>
      </c>
      <c r="P4638" s="31">
        <v>1</v>
      </c>
    </row>
    <row r="4639" spans="13:16" x14ac:dyDescent="0.25">
      <c r="M4639" t="s">
        <v>4582</v>
      </c>
      <c r="N4639" s="30">
        <v>1</v>
      </c>
      <c r="O4639" s="57">
        <v>1</v>
      </c>
      <c r="P4639" s="31">
        <v>1</v>
      </c>
    </row>
    <row r="4640" spans="13:16" x14ac:dyDescent="0.25">
      <c r="M4640" t="s">
        <v>4583</v>
      </c>
      <c r="N4640" s="30">
        <v>1</v>
      </c>
      <c r="O4640" s="57">
        <v>1</v>
      </c>
      <c r="P4640" s="31">
        <v>1</v>
      </c>
    </row>
    <row r="4641" spans="13:16" x14ac:dyDescent="0.25">
      <c r="M4641" t="s">
        <v>4584</v>
      </c>
      <c r="N4641" s="30">
        <v>1</v>
      </c>
      <c r="O4641" s="57">
        <v>1</v>
      </c>
      <c r="P4641" s="31">
        <v>1</v>
      </c>
    </row>
    <row r="4642" spans="13:16" x14ac:dyDescent="0.25">
      <c r="M4642" t="s">
        <v>4585</v>
      </c>
      <c r="N4642" s="30">
        <v>1</v>
      </c>
      <c r="O4642" s="57">
        <v>1</v>
      </c>
      <c r="P4642" s="31">
        <v>1</v>
      </c>
    </row>
    <row r="4643" spans="13:16" x14ac:dyDescent="0.25">
      <c r="M4643" t="s">
        <v>4586</v>
      </c>
      <c r="N4643" s="30">
        <v>1</v>
      </c>
      <c r="O4643" s="57">
        <v>1</v>
      </c>
      <c r="P4643" s="31">
        <v>1</v>
      </c>
    </row>
    <row r="4644" spans="13:16" x14ac:dyDescent="0.25">
      <c r="M4644" t="s">
        <v>4587</v>
      </c>
      <c r="N4644" s="30">
        <v>1</v>
      </c>
      <c r="O4644" s="57">
        <v>1</v>
      </c>
      <c r="P4644" s="31">
        <v>0</v>
      </c>
    </row>
    <row r="4645" spans="13:16" x14ac:dyDescent="0.25">
      <c r="M4645" t="s">
        <v>4588</v>
      </c>
      <c r="N4645" s="30">
        <v>1</v>
      </c>
      <c r="O4645" s="57">
        <v>1</v>
      </c>
      <c r="P4645" s="31">
        <v>1</v>
      </c>
    </row>
    <row r="4646" spans="13:16" x14ac:dyDescent="0.25">
      <c r="M4646" t="s">
        <v>4589</v>
      </c>
      <c r="N4646" s="30">
        <v>1</v>
      </c>
      <c r="O4646" s="57">
        <v>1</v>
      </c>
      <c r="P4646" s="31">
        <v>1</v>
      </c>
    </row>
    <row r="4647" spans="13:16" x14ac:dyDescent="0.25">
      <c r="M4647" t="s">
        <v>4590</v>
      </c>
      <c r="N4647" s="30">
        <v>1</v>
      </c>
      <c r="O4647" s="57">
        <v>1</v>
      </c>
      <c r="P4647" s="31">
        <v>1</v>
      </c>
    </row>
    <row r="4648" spans="13:16" x14ac:dyDescent="0.25">
      <c r="M4648" t="s">
        <v>4591</v>
      </c>
      <c r="N4648" s="30">
        <v>1</v>
      </c>
      <c r="O4648" s="57">
        <v>1</v>
      </c>
      <c r="P4648" s="31">
        <v>1</v>
      </c>
    </row>
    <row r="4649" spans="13:16" x14ac:dyDescent="0.25">
      <c r="M4649" t="s">
        <v>4592</v>
      </c>
      <c r="N4649" s="30">
        <v>1</v>
      </c>
      <c r="O4649" s="57">
        <v>1</v>
      </c>
      <c r="P4649" s="31">
        <v>1</v>
      </c>
    </row>
    <row r="4650" spans="13:16" x14ac:dyDescent="0.25">
      <c r="M4650" t="s">
        <v>4593</v>
      </c>
      <c r="N4650" s="30">
        <v>1</v>
      </c>
      <c r="O4650" s="57">
        <v>1</v>
      </c>
      <c r="P4650" s="31">
        <v>1</v>
      </c>
    </row>
    <row r="4651" spans="13:16" x14ac:dyDescent="0.25">
      <c r="M4651" t="s">
        <v>4594</v>
      </c>
      <c r="N4651" s="30">
        <v>1</v>
      </c>
      <c r="O4651" s="57">
        <v>1</v>
      </c>
      <c r="P4651" s="31">
        <v>1</v>
      </c>
    </row>
    <row r="4652" spans="13:16" x14ac:dyDescent="0.25">
      <c r="M4652" t="s">
        <v>4595</v>
      </c>
      <c r="N4652" s="30">
        <v>1</v>
      </c>
      <c r="O4652" s="57">
        <v>1</v>
      </c>
      <c r="P4652" s="31">
        <v>1</v>
      </c>
    </row>
    <row r="4653" spans="13:16" x14ac:dyDescent="0.25">
      <c r="M4653" t="s">
        <v>4596</v>
      </c>
      <c r="N4653" s="30">
        <v>1</v>
      </c>
      <c r="O4653" s="57">
        <v>1</v>
      </c>
      <c r="P4653" s="31">
        <v>1</v>
      </c>
    </row>
    <row r="4654" spans="13:16" x14ac:dyDescent="0.25">
      <c r="M4654" t="s">
        <v>4597</v>
      </c>
      <c r="N4654" s="30">
        <v>1</v>
      </c>
      <c r="O4654" s="57">
        <v>1</v>
      </c>
      <c r="P4654" s="31">
        <v>1</v>
      </c>
    </row>
    <row r="4655" spans="13:16" x14ac:dyDescent="0.25">
      <c r="M4655" t="s">
        <v>4598</v>
      </c>
      <c r="N4655" s="30">
        <v>0</v>
      </c>
      <c r="O4655" s="57">
        <v>0</v>
      </c>
      <c r="P4655" s="31">
        <v>1</v>
      </c>
    </row>
    <row r="4656" spans="13:16" x14ac:dyDescent="0.25">
      <c r="M4656" t="s">
        <v>4599</v>
      </c>
      <c r="N4656" s="30">
        <v>1</v>
      </c>
      <c r="O4656" s="57">
        <v>1</v>
      </c>
      <c r="P4656" s="31">
        <v>1</v>
      </c>
    </row>
    <row r="4657" spans="13:16" x14ac:dyDescent="0.25">
      <c r="M4657" t="s">
        <v>4600</v>
      </c>
      <c r="N4657" s="30">
        <v>1</v>
      </c>
      <c r="O4657" s="57">
        <v>1</v>
      </c>
      <c r="P4657" s="31">
        <v>1</v>
      </c>
    </row>
    <row r="4658" spans="13:16" x14ac:dyDescent="0.25">
      <c r="M4658" t="s">
        <v>4601</v>
      </c>
      <c r="N4658" s="30">
        <v>1</v>
      </c>
      <c r="O4658" s="57">
        <v>1</v>
      </c>
      <c r="P4658" s="31">
        <v>1</v>
      </c>
    </row>
    <row r="4659" spans="13:16" x14ac:dyDescent="0.25">
      <c r="M4659" t="s">
        <v>4602</v>
      </c>
      <c r="N4659" s="30">
        <v>1</v>
      </c>
      <c r="O4659" s="57">
        <v>1</v>
      </c>
      <c r="P4659" s="31">
        <v>0</v>
      </c>
    </row>
    <row r="4660" spans="13:16" x14ac:dyDescent="0.25">
      <c r="M4660" t="s">
        <v>4603</v>
      </c>
      <c r="N4660" s="30">
        <v>1</v>
      </c>
      <c r="O4660" s="57">
        <v>1</v>
      </c>
      <c r="P4660" s="31">
        <v>1</v>
      </c>
    </row>
    <row r="4661" spans="13:16" x14ac:dyDescent="0.25">
      <c r="M4661" t="s">
        <v>4604</v>
      </c>
      <c r="N4661" s="30">
        <v>1</v>
      </c>
      <c r="O4661" s="57">
        <v>1</v>
      </c>
      <c r="P4661" s="31">
        <v>1</v>
      </c>
    </row>
    <row r="4662" spans="13:16" x14ac:dyDescent="0.25">
      <c r="M4662" t="s">
        <v>4605</v>
      </c>
      <c r="N4662" s="30">
        <v>1</v>
      </c>
      <c r="O4662" s="57">
        <v>1</v>
      </c>
      <c r="P4662" s="31">
        <v>1</v>
      </c>
    </row>
    <row r="4663" spans="13:16" x14ac:dyDescent="0.25">
      <c r="M4663" t="s">
        <v>4606</v>
      </c>
      <c r="N4663" s="30">
        <v>1</v>
      </c>
      <c r="O4663" s="57">
        <v>1</v>
      </c>
      <c r="P4663" s="31">
        <v>1</v>
      </c>
    </row>
    <row r="4664" spans="13:16" x14ac:dyDescent="0.25">
      <c r="M4664" t="s">
        <v>4607</v>
      </c>
      <c r="N4664" s="30">
        <v>1</v>
      </c>
      <c r="O4664" s="57">
        <v>1</v>
      </c>
      <c r="P4664" s="31">
        <v>1</v>
      </c>
    </row>
    <row r="4665" spans="13:16" x14ac:dyDescent="0.25">
      <c r="M4665" t="s">
        <v>4608</v>
      </c>
      <c r="N4665" s="30">
        <v>1</v>
      </c>
      <c r="O4665" s="57">
        <v>1</v>
      </c>
      <c r="P4665" s="31">
        <v>1</v>
      </c>
    </row>
    <row r="4666" spans="13:16" x14ac:dyDescent="0.25">
      <c r="M4666" t="s">
        <v>4609</v>
      </c>
      <c r="N4666" s="30">
        <v>1</v>
      </c>
      <c r="O4666" s="57">
        <v>1</v>
      </c>
      <c r="P4666" s="31">
        <v>1</v>
      </c>
    </row>
    <row r="4667" spans="13:16" x14ac:dyDescent="0.25">
      <c r="M4667" t="s">
        <v>4610</v>
      </c>
      <c r="N4667" s="30">
        <v>1</v>
      </c>
      <c r="O4667" s="57">
        <v>1</v>
      </c>
      <c r="P4667" s="31">
        <v>1</v>
      </c>
    </row>
    <row r="4668" spans="13:16" x14ac:dyDescent="0.25">
      <c r="M4668" t="s">
        <v>4611</v>
      </c>
      <c r="N4668" s="30">
        <v>1</v>
      </c>
      <c r="O4668" s="57">
        <v>1</v>
      </c>
      <c r="P4668" s="31">
        <v>1</v>
      </c>
    </row>
    <row r="4669" spans="13:16" x14ac:dyDescent="0.25">
      <c r="M4669" t="s">
        <v>4612</v>
      </c>
      <c r="N4669" s="30">
        <v>1</v>
      </c>
      <c r="O4669" s="57">
        <v>1</v>
      </c>
      <c r="P4669" s="31">
        <v>1</v>
      </c>
    </row>
    <row r="4670" spans="13:16" x14ac:dyDescent="0.25">
      <c r="M4670" t="s">
        <v>4613</v>
      </c>
      <c r="N4670" s="30">
        <v>1</v>
      </c>
      <c r="O4670" s="57">
        <v>1</v>
      </c>
      <c r="P4670" s="31">
        <v>1</v>
      </c>
    </row>
    <row r="4671" spans="13:16" x14ac:dyDescent="0.25">
      <c r="M4671" t="s">
        <v>4614</v>
      </c>
      <c r="N4671" s="30">
        <v>1</v>
      </c>
      <c r="O4671" s="57">
        <v>1</v>
      </c>
      <c r="P4671" s="31">
        <v>1</v>
      </c>
    </row>
    <row r="4672" spans="13:16" x14ac:dyDescent="0.25">
      <c r="M4672" t="s">
        <v>4615</v>
      </c>
      <c r="N4672" s="30">
        <v>1</v>
      </c>
      <c r="O4672" s="57">
        <v>1</v>
      </c>
      <c r="P4672" s="31">
        <v>1</v>
      </c>
    </row>
    <row r="4673" spans="13:16" x14ac:dyDescent="0.25">
      <c r="M4673" t="s">
        <v>4616</v>
      </c>
      <c r="N4673" s="30">
        <v>1</v>
      </c>
      <c r="O4673" s="57">
        <v>1</v>
      </c>
      <c r="P4673" s="31">
        <v>1</v>
      </c>
    </row>
    <row r="4674" spans="13:16" x14ac:dyDescent="0.25">
      <c r="M4674" t="s">
        <v>4617</v>
      </c>
      <c r="N4674" s="30">
        <v>0</v>
      </c>
      <c r="O4674" s="57">
        <v>0</v>
      </c>
      <c r="P4674" s="31">
        <v>1</v>
      </c>
    </row>
    <row r="4675" spans="13:16" x14ac:dyDescent="0.25">
      <c r="M4675" t="s">
        <v>4618</v>
      </c>
      <c r="N4675" s="30">
        <v>1</v>
      </c>
      <c r="O4675" s="57">
        <v>1</v>
      </c>
      <c r="P4675" s="31">
        <v>1</v>
      </c>
    </row>
    <row r="4676" spans="13:16" x14ac:dyDescent="0.25">
      <c r="M4676" t="s">
        <v>4619</v>
      </c>
      <c r="N4676" s="30">
        <v>1</v>
      </c>
      <c r="O4676" s="57">
        <v>1</v>
      </c>
      <c r="P4676" s="31">
        <v>1</v>
      </c>
    </row>
    <row r="4677" spans="13:16" x14ac:dyDescent="0.25">
      <c r="M4677" t="s">
        <v>4620</v>
      </c>
      <c r="N4677" s="30">
        <v>1</v>
      </c>
      <c r="O4677" s="57">
        <v>1</v>
      </c>
      <c r="P4677" s="31">
        <v>1</v>
      </c>
    </row>
    <row r="4678" spans="13:16" x14ac:dyDescent="0.25">
      <c r="M4678" t="s">
        <v>4621</v>
      </c>
      <c r="N4678" s="30">
        <v>1</v>
      </c>
      <c r="O4678" s="57">
        <v>1</v>
      </c>
      <c r="P4678" s="31">
        <v>1</v>
      </c>
    </row>
    <row r="4679" spans="13:16" x14ac:dyDescent="0.25">
      <c r="M4679" t="s">
        <v>4622</v>
      </c>
      <c r="N4679" s="30">
        <v>1</v>
      </c>
      <c r="O4679" s="57">
        <v>1</v>
      </c>
      <c r="P4679" s="31">
        <v>1</v>
      </c>
    </row>
    <row r="4680" spans="13:16" x14ac:dyDescent="0.25">
      <c r="M4680" t="s">
        <v>4623</v>
      </c>
      <c r="N4680" s="30">
        <v>1</v>
      </c>
      <c r="O4680" s="57">
        <v>1</v>
      </c>
      <c r="P4680" s="31">
        <v>1</v>
      </c>
    </row>
    <row r="4681" spans="13:16" x14ac:dyDescent="0.25">
      <c r="M4681" t="s">
        <v>4624</v>
      </c>
      <c r="N4681" s="30">
        <v>1</v>
      </c>
      <c r="O4681" s="57">
        <v>1</v>
      </c>
      <c r="P4681" s="31">
        <v>1</v>
      </c>
    </row>
    <row r="4682" spans="13:16" x14ac:dyDescent="0.25">
      <c r="M4682" t="s">
        <v>4625</v>
      </c>
      <c r="N4682" s="30">
        <v>0</v>
      </c>
      <c r="O4682" s="57">
        <v>0</v>
      </c>
      <c r="P4682" s="31">
        <v>1</v>
      </c>
    </row>
    <row r="4683" spans="13:16" x14ac:dyDescent="0.25">
      <c r="M4683" t="s">
        <v>4626</v>
      </c>
      <c r="N4683" s="30">
        <v>1</v>
      </c>
      <c r="O4683" s="57">
        <v>1</v>
      </c>
      <c r="P4683" s="31">
        <v>1</v>
      </c>
    </row>
    <row r="4684" spans="13:16" x14ac:dyDescent="0.25">
      <c r="M4684" t="s">
        <v>4627</v>
      </c>
      <c r="N4684" s="30">
        <v>1</v>
      </c>
      <c r="O4684" s="57">
        <v>1</v>
      </c>
      <c r="P4684" s="31">
        <v>1</v>
      </c>
    </row>
    <row r="4685" spans="13:16" x14ac:dyDescent="0.25">
      <c r="M4685" t="s">
        <v>4628</v>
      </c>
      <c r="N4685" s="30">
        <v>1</v>
      </c>
      <c r="O4685" s="57">
        <v>1</v>
      </c>
      <c r="P4685" s="31">
        <v>1</v>
      </c>
    </row>
    <row r="4686" spans="13:16" x14ac:dyDescent="0.25">
      <c r="M4686" t="s">
        <v>4629</v>
      </c>
      <c r="N4686" s="30">
        <v>1</v>
      </c>
      <c r="O4686" s="57">
        <v>1</v>
      </c>
      <c r="P4686" s="31">
        <v>1</v>
      </c>
    </row>
    <row r="4687" spans="13:16" x14ac:dyDescent="0.25">
      <c r="M4687" t="s">
        <v>4630</v>
      </c>
      <c r="N4687" s="30">
        <v>1</v>
      </c>
      <c r="O4687" s="57">
        <v>1</v>
      </c>
      <c r="P4687" s="31">
        <v>1</v>
      </c>
    </row>
    <row r="4688" spans="13:16" x14ac:dyDescent="0.25">
      <c r="M4688" t="s">
        <v>4631</v>
      </c>
      <c r="N4688" s="30">
        <v>1</v>
      </c>
      <c r="O4688" s="57">
        <v>1</v>
      </c>
      <c r="P4688" s="31">
        <v>0</v>
      </c>
    </row>
    <row r="4689" spans="13:16" x14ac:dyDescent="0.25">
      <c r="M4689" t="s">
        <v>4632</v>
      </c>
      <c r="N4689" s="30">
        <v>1</v>
      </c>
      <c r="O4689" s="57">
        <v>0</v>
      </c>
      <c r="P4689" s="31">
        <v>1</v>
      </c>
    </row>
    <row r="4690" spans="13:16" x14ac:dyDescent="0.25">
      <c r="M4690" t="s">
        <v>4633</v>
      </c>
      <c r="N4690" s="30">
        <v>1</v>
      </c>
      <c r="O4690" s="57">
        <v>1</v>
      </c>
      <c r="P4690" s="31">
        <v>1</v>
      </c>
    </row>
    <row r="4691" spans="13:16" x14ac:dyDescent="0.25">
      <c r="M4691" t="s">
        <v>4634</v>
      </c>
      <c r="N4691" s="30">
        <v>1</v>
      </c>
      <c r="O4691" s="57">
        <v>1</v>
      </c>
      <c r="P4691" s="31">
        <v>1</v>
      </c>
    </row>
    <row r="4692" spans="13:16" x14ac:dyDescent="0.25">
      <c r="M4692" t="s">
        <v>4635</v>
      </c>
      <c r="N4692" s="30">
        <v>1</v>
      </c>
      <c r="O4692" s="57">
        <v>1</v>
      </c>
      <c r="P4692" s="31">
        <v>1</v>
      </c>
    </row>
    <row r="4693" spans="13:16" x14ac:dyDescent="0.25">
      <c r="M4693" t="s">
        <v>4636</v>
      </c>
      <c r="N4693" s="30">
        <v>1</v>
      </c>
      <c r="O4693" s="57">
        <v>1</v>
      </c>
      <c r="P4693" s="31">
        <v>1</v>
      </c>
    </row>
    <row r="4694" spans="13:16" x14ac:dyDescent="0.25">
      <c r="M4694" t="s">
        <v>4637</v>
      </c>
      <c r="N4694" s="30">
        <v>1</v>
      </c>
      <c r="O4694" s="57">
        <v>1</v>
      </c>
      <c r="P4694" s="31">
        <v>1</v>
      </c>
    </row>
    <row r="4695" spans="13:16" x14ac:dyDescent="0.25">
      <c r="M4695" t="s">
        <v>4638</v>
      </c>
      <c r="N4695" s="30">
        <v>1</v>
      </c>
      <c r="O4695" s="57">
        <v>1</v>
      </c>
      <c r="P4695" s="31">
        <v>1</v>
      </c>
    </row>
    <row r="4696" spans="13:16" x14ac:dyDescent="0.25">
      <c r="M4696" t="s">
        <v>4639</v>
      </c>
      <c r="N4696" s="30">
        <v>1</v>
      </c>
      <c r="O4696" s="57">
        <v>1</v>
      </c>
      <c r="P4696" s="31">
        <v>1</v>
      </c>
    </row>
    <row r="4697" spans="13:16" x14ac:dyDescent="0.25">
      <c r="M4697" t="s">
        <v>4640</v>
      </c>
      <c r="N4697" s="30">
        <v>1</v>
      </c>
      <c r="O4697" s="57">
        <v>1</v>
      </c>
      <c r="P4697" s="31">
        <v>1</v>
      </c>
    </row>
    <row r="4698" spans="13:16" x14ac:dyDescent="0.25">
      <c r="M4698" t="s">
        <v>4641</v>
      </c>
      <c r="N4698" s="30">
        <v>1</v>
      </c>
      <c r="O4698" s="57">
        <v>1</v>
      </c>
      <c r="P4698" s="31">
        <v>1</v>
      </c>
    </row>
    <row r="4699" spans="13:16" x14ac:dyDescent="0.25">
      <c r="M4699" t="s">
        <v>4642</v>
      </c>
      <c r="N4699" s="30">
        <v>1</v>
      </c>
      <c r="O4699" s="57">
        <v>1</v>
      </c>
      <c r="P4699" s="31">
        <v>1</v>
      </c>
    </row>
    <row r="4700" spans="13:16" x14ac:dyDescent="0.25">
      <c r="M4700" t="s">
        <v>4643</v>
      </c>
      <c r="N4700" s="30">
        <v>1</v>
      </c>
      <c r="O4700" s="57">
        <v>1</v>
      </c>
      <c r="P4700" s="31">
        <v>1</v>
      </c>
    </row>
    <row r="4701" spans="13:16" x14ac:dyDescent="0.25">
      <c r="M4701" t="s">
        <v>4644</v>
      </c>
      <c r="N4701" s="30">
        <v>1</v>
      </c>
      <c r="O4701" s="57">
        <v>1</v>
      </c>
      <c r="P4701" s="31">
        <v>1</v>
      </c>
    </row>
    <row r="4702" spans="13:16" x14ac:dyDescent="0.25">
      <c r="M4702" t="s">
        <v>4645</v>
      </c>
      <c r="N4702" s="30">
        <v>1</v>
      </c>
      <c r="O4702" s="57">
        <v>1</v>
      </c>
      <c r="P4702" s="31">
        <v>1</v>
      </c>
    </row>
    <row r="4703" spans="13:16" x14ac:dyDescent="0.25">
      <c r="M4703" t="s">
        <v>4646</v>
      </c>
      <c r="N4703" s="30">
        <v>1</v>
      </c>
      <c r="O4703" s="57">
        <v>1</v>
      </c>
      <c r="P4703" s="31">
        <v>1</v>
      </c>
    </row>
    <row r="4704" spans="13:16" x14ac:dyDescent="0.25">
      <c r="M4704" t="s">
        <v>4647</v>
      </c>
      <c r="N4704" s="30">
        <v>1</v>
      </c>
      <c r="O4704" s="57">
        <v>1</v>
      </c>
      <c r="P4704" s="31">
        <v>1</v>
      </c>
    </row>
    <row r="4705" spans="13:16" x14ac:dyDescent="0.25">
      <c r="M4705" t="s">
        <v>4648</v>
      </c>
      <c r="N4705" s="30">
        <v>1</v>
      </c>
      <c r="O4705" s="57">
        <v>1</v>
      </c>
      <c r="P4705" s="31">
        <v>1</v>
      </c>
    </row>
    <row r="4706" spans="13:16" x14ac:dyDescent="0.25">
      <c r="M4706" t="s">
        <v>4649</v>
      </c>
      <c r="N4706" s="30">
        <v>1</v>
      </c>
      <c r="O4706" s="57">
        <v>1</v>
      </c>
      <c r="P4706" s="31">
        <v>1</v>
      </c>
    </row>
    <row r="4707" spans="13:16" x14ac:dyDescent="0.25">
      <c r="M4707" t="s">
        <v>4650</v>
      </c>
      <c r="N4707" s="30">
        <v>1</v>
      </c>
      <c r="O4707" s="57">
        <v>1</v>
      </c>
      <c r="P4707" s="31">
        <v>1</v>
      </c>
    </row>
    <row r="4708" spans="13:16" x14ac:dyDescent="0.25">
      <c r="M4708" t="s">
        <v>4651</v>
      </c>
      <c r="N4708" s="30">
        <v>1</v>
      </c>
      <c r="O4708" s="57">
        <v>1</v>
      </c>
      <c r="P4708" s="31">
        <v>1</v>
      </c>
    </row>
    <row r="4709" spans="13:16" x14ac:dyDescent="0.25">
      <c r="M4709" t="s">
        <v>4652</v>
      </c>
      <c r="N4709" s="30">
        <v>1</v>
      </c>
      <c r="O4709" s="57">
        <v>1</v>
      </c>
      <c r="P4709" s="31">
        <v>1</v>
      </c>
    </row>
    <row r="4710" spans="13:16" x14ac:dyDescent="0.25">
      <c r="M4710" t="s">
        <v>4653</v>
      </c>
      <c r="N4710" s="30">
        <v>0</v>
      </c>
      <c r="O4710" s="57">
        <v>0</v>
      </c>
      <c r="P4710" s="31">
        <v>0</v>
      </c>
    </row>
    <row r="4711" spans="13:16" x14ac:dyDescent="0.25">
      <c r="M4711" t="s">
        <v>4654</v>
      </c>
      <c r="N4711" s="30">
        <v>1</v>
      </c>
      <c r="O4711" s="57">
        <v>1</v>
      </c>
      <c r="P4711" s="31">
        <v>1</v>
      </c>
    </row>
    <row r="4712" spans="13:16" x14ac:dyDescent="0.25">
      <c r="M4712" t="s">
        <v>4655</v>
      </c>
      <c r="N4712" s="30">
        <v>1</v>
      </c>
      <c r="O4712" s="57">
        <v>1</v>
      </c>
      <c r="P4712" s="31">
        <v>1</v>
      </c>
    </row>
    <row r="4713" spans="13:16" x14ac:dyDescent="0.25">
      <c r="M4713" t="s">
        <v>4656</v>
      </c>
      <c r="N4713" s="30">
        <v>1</v>
      </c>
      <c r="O4713" s="57">
        <v>1</v>
      </c>
      <c r="P4713" s="31">
        <v>1</v>
      </c>
    </row>
    <row r="4714" spans="13:16" x14ac:dyDescent="0.25">
      <c r="M4714" t="s">
        <v>4657</v>
      </c>
      <c r="N4714" s="30">
        <v>1</v>
      </c>
      <c r="O4714" s="57">
        <v>1</v>
      </c>
      <c r="P4714" s="31">
        <v>1</v>
      </c>
    </row>
    <row r="4715" spans="13:16" x14ac:dyDescent="0.25">
      <c r="M4715" t="s">
        <v>4658</v>
      </c>
      <c r="N4715" s="30">
        <v>1</v>
      </c>
      <c r="O4715" s="57">
        <v>1</v>
      </c>
      <c r="P4715" s="31">
        <v>1</v>
      </c>
    </row>
    <row r="4716" spans="13:16" x14ac:dyDescent="0.25">
      <c r="M4716" t="s">
        <v>4659</v>
      </c>
      <c r="N4716" s="30">
        <v>1</v>
      </c>
      <c r="O4716" s="57">
        <v>1</v>
      </c>
      <c r="P4716" s="31">
        <v>1</v>
      </c>
    </row>
    <row r="4717" spans="13:16" x14ac:dyDescent="0.25">
      <c r="M4717" t="s">
        <v>4660</v>
      </c>
      <c r="N4717" s="30">
        <v>1</v>
      </c>
      <c r="O4717" s="57">
        <v>1</v>
      </c>
      <c r="P4717" s="31">
        <v>1</v>
      </c>
    </row>
    <row r="4718" spans="13:16" x14ac:dyDescent="0.25">
      <c r="M4718" t="s">
        <v>4661</v>
      </c>
      <c r="N4718" s="30">
        <v>1</v>
      </c>
      <c r="O4718" s="57">
        <v>1</v>
      </c>
      <c r="P4718" s="31">
        <v>1</v>
      </c>
    </row>
    <row r="4719" spans="13:16" x14ac:dyDescent="0.25">
      <c r="M4719" t="s">
        <v>4662</v>
      </c>
      <c r="N4719" s="30">
        <v>1</v>
      </c>
      <c r="O4719" s="57">
        <v>1</v>
      </c>
      <c r="P4719" s="31">
        <v>1</v>
      </c>
    </row>
    <row r="4720" spans="13:16" x14ac:dyDescent="0.25">
      <c r="M4720" t="s">
        <v>4663</v>
      </c>
      <c r="N4720" s="30">
        <v>1</v>
      </c>
      <c r="O4720" s="57">
        <v>1</v>
      </c>
      <c r="P4720" s="31">
        <v>1</v>
      </c>
    </row>
    <row r="4721" spans="13:16" x14ac:dyDescent="0.25">
      <c r="M4721" t="s">
        <v>4664</v>
      </c>
      <c r="N4721" s="30">
        <v>1</v>
      </c>
      <c r="O4721" s="57">
        <v>1</v>
      </c>
      <c r="P4721" s="31">
        <v>1</v>
      </c>
    </row>
    <row r="4722" spans="13:16" x14ac:dyDescent="0.25">
      <c r="M4722" t="s">
        <v>4665</v>
      </c>
      <c r="N4722" s="30">
        <v>1</v>
      </c>
      <c r="O4722" s="57">
        <v>1</v>
      </c>
      <c r="P4722" s="31">
        <v>1</v>
      </c>
    </row>
    <row r="4723" spans="13:16" x14ac:dyDescent="0.25">
      <c r="M4723" t="s">
        <v>4666</v>
      </c>
      <c r="N4723" s="30">
        <v>1</v>
      </c>
      <c r="O4723" s="57">
        <v>1</v>
      </c>
      <c r="P4723" s="31">
        <v>1</v>
      </c>
    </row>
    <row r="4724" spans="13:16" x14ac:dyDescent="0.25">
      <c r="M4724" t="s">
        <v>4667</v>
      </c>
      <c r="N4724" s="30">
        <v>1</v>
      </c>
      <c r="O4724" s="57">
        <v>1</v>
      </c>
      <c r="P4724" s="31">
        <v>1</v>
      </c>
    </row>
    <row r="4725" spans="13:16" x14ac:dyDescent="0.25">
      <c r="M4725" t="s">
        <v>4668</v>
      </c>
      <c r="N4725" s="30">
        <v>1</v>
      </c>
      <c r="O4725" s="57">
        <v>1</v>
      </c>
      <c r="P4725" s="31">
        <v>1</v>
      </c>
    </row>
    <row r="4726" spans="13:16" x14ac:dyDescent="0.25">
      <c r="M4726" t="s">
        <v>4669</v>
      </c>
      <c r="N4726" s="30">
        <v>1</v>
      </c>
      <c r="O4726" s="57">
        <v>1</v>
      </c>
      <c r="P4726" s="31">
        <v>1</v>
      </c>
    </row>
    <row r="4727" spans="13:16" x14ac:dyDescent="0.25">
      <c r="M4727" t="s">
        <v>4670</v>
      </c>
      <c r="N4727" s="30">
        <v>1</v>
      </c>
      <c r="O4727" s="57">
        <v>1</v>
      </c>
      <c r="P4727" s="31">
        <v>1</v>
      </c>
    </row>
    <row r="4728" spans="13:16" x14ac:dyDescent="0.25">
      <c r="M4728" t="s">
        <v>4671</v>
      </c>
      <c r="N4728" s="30">
        <v>1</v>
      </c>
      <c r="O4728" s="57">
        <v>1</v>
      </c>
      <c r="P4728" s="31">
        <v>1</v>
      </c>
    </row>
    <row r="4729" spans="13:16" x14ac:dyDescent="0.25">
      <c r="M4729" t="s">
        <v>4672</v>
      </c>
      <c r="N4729" s="30">
        <v>1</v>
      </c>
      <c r="O4729" s="57">
        <v>1</v>
      </c>
      <c r="P4729" s="31">
        <v>1</v>
      </c>
    </row>
    <row r="4730" spans="13:16" x14ac:dyDescent="0.25">
      <c r="M4730" t="s">
        <v>4673</v>
      </c>
      <c r="N4730" s="30">
        <v>1</v>
      </c>
      <c r="O4730" s="57">
        <v>1</v>
      </c>
      <c r="P4730" s="31">
        <v>1</v>
      </c>
    </row>
    <row r="4731" spans="13:16" x14ac:dyDescent="0.25">
      <c r="M4731" t="s">
        <v>4674</v>
      </c>
      <c r="N4731" s="30">
        <v>1</v>
      </c>
      <c r="O4731" s="57">
        <v>1</v>
      </c>
      <c r="P4731" s="31">
        <v>1</v>
      </c>
    </row>
    <row r="4732" spans="13:16" x14ac:dyDescent="0.25">
      <c r="M4732" t="s">
        <v>4675</v>
      </c>
      <c r="N4732" s="30">
        <v>0</v>
      </c>
      <c r="O4732" s="57">
        <v>0</v>
      </c>
      <c r="P4732" s="31">
        <v>1</v>
      </c>
    </row>
    <row r="4733" spans="13:16" x14ac:dyDescent="0.25">
      <c r="M4733" t="s">
        <v>4676</v>
      </c>
      <c r="N4733" s="30">
        <v>1</v>
      </c>
      <c r="O4733" s="57">
        <v>1</v>
      </c>
      <c r="P4733" s="31">
        <v>1</v>
      </c>
    </row>
    <row r="4734" spans="13:16" x14ac:dyDescent="0.25">
      <c r="M4734" t="s">
        <v>4677</v>
      </c>
      <c r="N4734" s="30">
        <v>1</v>
      </c>
      <c r="O4734" s="57">
        <v>1</v>
      </c>
      <c r="P4734" s="31">
        <v>1</v>
      </c>
    </row>
    <row r="4735" spans="13:16" x14ac:dyDescent="0.25">
      <c r="M4735" t="s">
        <v>4678</v>
      </c>
      <c r="N4735" s="30">
        <v>1</v>
      </c>
      <c r="O4735" s="57">
        <v>1</v>
      </c>
      <c r="P4735" s="31">
        <v>1</v>
      </c>
    </row>
    <row r="4736" spans="13:16" x14ac:dyDescent="0.25">
      <c r="M4736" t="s">
        <v>4679</v>
      </c>
      <c r="N4736" s="30">
        <v>1</v>
      </c>
      <c r="O4736" s="57">
        <v>1</v>
      </c>
      <c r="P4736" s="31">
        <v>1</v>
      </c>
    </row>
    <row r="4737" spans="13:16" x14ac:dyDescent="0.25">
      <c r="M4737" t="s">
        <v>4680</v>
      </c>
      <c r="N4737" s="30">
        <v>1</v>
      </c>
      <c r="O4737" s="57">
        <v>1</v>
      </c>
      <c r="P4737" s="31">
        <v>1</v>
      </c>
    </row>
    <row r="4738" spans="13:16" x14ac:dyDescent="0.25">
      <c r="M4738" t="s">
        <v>4681</v>
      </c>
      <c r="N4738" s="30">
        <v>1</v>
      </c>
      <c r="O4738" s="57">
        <v>1</v>
      </c>
      <c r="P4738" s="31">
        <v>1</v>
      </c>
    </row>
    <row r="4739" spans="13:16" x14ac:dyDescent="0.25">
      <c r="M4739" t="s">
        <v>4682</v>
      </c>
      <c r="N4739" s="30">
        <v>1</v>
      </c>
      <c r="O4739" s="57">
        <v>0</v>
      </c>
      <c r="P4739" s="31">
        <v>1</v>
      </c>
    </row>
    <row r="4740" spans="13:16" x14ac:dyDescent="0.25">
      <c r="M4740" t="s">
        <v>4683</v>
      </c>
      <c r="N4740" s="30">
        <v>1</v>
      </c>
      <c r="O4740" s="57">
        <v>1</v>
      </c>
      <c r="P4740" s="31">
        <v>1</v>
      </c>
    </row>
    <row r="4741" spans="13:16" x14ac:dyDescent="0.25">
      <c r="M4741" t="s">
        <v>4684</v>
      </c>
      <c r="N4741" s="30">
        <v>1</v>
      </c>
      <c r="O4741" s="57">
        <v>1</v>
      </c>
      <c r="P4741" s="31">
        <v>0</v>
      </c>
    </row>
    <row r="4742" spans="13:16" x14ac:dyDescent="0.25">
      <c r="M4742" t="s">
        <v>4685</v>
      </c>
      <c r="N4742" s="30">
        <v>1</v>
      </c>
      <c r="O4742" s="57">
        <v>1</v>
      </c>
      <c r="P4742" s="31">
        <v>1</v>
      </c>
    </row>
    <row r="4743" spans="13:16" x14ac:dyDescent="0.25">
      <c r="M4743" t="s">
        <v>4686</v>
      </c>
      <c r="N4743" s="30">
        <v>1</v>
      </c>
      <c r="O4743" s="57">
        <v>1</v>
      </c>
      <c r="P4743" s="31">
        <v>1</v>
      </c>
    </row>
    <row r="4744" spans="13:16" x14ac:dyDescent="0.25">
      <c r="M4744" t="s">
        <v>4687</v>
      </c>
      <c r="N4744" s="30">
        <v>1</v>
      </c>
      <c r="O4744" s="57">
        <v>1</v>
      </c>
      <c r="P4744" s="31">
        <v>1</v>
      </c>
    </row>
    <row r="4745" spans="13:16" x14ac:dyDescent="0.25">
      <c r="M4745" t="s">
        <v>4688</v>
      </c>
      <c r="N4745" s="30">
        <v>1</v>
      </c>
      <c r="O4745" s="57">
        <v>1</v>
      </c>
      <c r="P4745" s="31">
        <v>1</v>
      </c>
    </row>
    <row r="4746" spans="13:16" x14ac:dyDescent="0.25">
      <c r="M4746" t="s">
        <v>4689</v>
      </c>
      <c r="N4746" s="30">
        <v>1</v>
      </c>
      <c r="O4746" s="57">
        <v>1</v>
      </c>
      <c r="P4746" s="31">
        <v>1</v>
      </c>
    </row>
    <row r="4747" spans="13:16" x14ac:dyDescent="0.25">
      <c r="M4747" t="s">
        <v>4690</v>
      </c>
      <c r="N4747" s="30">
        <v>1</v>
      </c>
      <c r="O4747" s="57">
        <v>1</v>
      </c>
      <c r="P4747" s="31">
        <v>1</v>
      </c>
    </row>
    <row r="4748" spans="13:16" x14ac:dyDescent="0.25">
      <c r="M4748" t="s">
        <v>4691</v>
      </c>
      <c r="N4748" s="30">
        <v>1</v>
      </c>
      <c r="O4748" s="57">
        <v>1</v>
      </c>
      <c r="P4748" s="31">
        <v>1</v>
      </c>
    </row>
    <row r="4749" spans="13:16" x14ac:dyDescent="0.25">
      <c r="M4749" t="s">
        <v>4692</v>
      </c>
      <c r="N4749" s="30">
        <v>1</v>
      </c>
      <c r="O4749" s="57">
        <v>1</v>
      </c>
      <c r="P4749" s="31">
        <v>1</v>
      </c>
    </row>
    <row r="4750" spans="13:16" x14ac:dyDescent="0.25">
      <c r="M4750" t="s">
        <v>4693</v>
      </c>
      <c r="N4750" s="30">
        <v>1</v>
      </c>
      <c r="O4750" s="57">
        <v>1</v>
      </c>
      <c r="P4750" s="31">
        <v>1</v>
      </c>
    </row>
    <row r="4751" spans="13:16" x14ac:dyDescent="0.25">
      <c r="M4751" t="s">
        <v>4694</v>
      </c>
      <c r="N4751" s="30">
        <v>1</v>
      </c>
      <c r="O4751" s="57">
        <v>1</v>
      </c>
      <c r="P4751" s="31">
        <v>1</v>
      </c>
    </row>
    <row r="4752" spans="13:16" x14ac:dyDescent="0.25">
      <c r="M4752" t="s">
        <v>4695</v>
      </c>
      <c r="N4752" s="30">
        <v>1</v>
      </c>
      <c r="O4752" s="57">
        <v>1</v>
      </c>
      <c r="P4752" s="31">
        <v>1</v>
      </c>
    </row>
    <row r="4753" spans="13:16" x14ac:dyDescent="0.25">
      <c r="M4753" t="s">
        <v>4696</v>
      </c>
      <c r="N4753" s="30">
        <v>1</v>
      </c>
      <c r="O4753" s="57">
        <v>1</v>
      </c>
      <c r="P4753" s="31">
        <v>1</v>
      </c>
    </row>
    <row r="4754" spans="13:16" x14ac:dyDescent="0.25">
      <c r="M4754" t="s">
        <v>4697</v>
      </c>
      <c r="N4754" s="30">
        <v>1</v>
      </c>
      <c r="O4754" s="57">
        <v>1</v>
      </c>
      <c r="P4754" s="31">
        <v>1</v>
      </c>
    </row>
    <row r="4755" spans="13:16" x14ac:dyDescent="0.25">
      <c r="M4755" t="s">
        <v>4698</v>
      </c>
      <c r="N4755" s="30">
        <v>1</v>
      </c>
      <c r="O4755" s="57">
        <v>1</v>
      </c>
      <c r="P4755" s="31">
        <v>1</v>
      </c>
    </row>
    <row r="4756" spans="13:16" x14ac:dyDescent="0.25">
      <c r="M4756" t="s">
        <v>4699</v>
      </c>
      <c r="N4756" s="30">
        <v>1</v>
      </c>
      <c r="O4756" s="57">
        <v>0</v>
      </c>
      <c r="P4756" s="31">
        <v>1</v>
      </c>
    </row>
    <row r="4757" spans="13:16" x14ac:dyDescent="0.25">
      <c r="M4757" t="s">
        <v>4700</v>
      </c>
      <c r="N4757" s="30">
        <v>1</v>
      </c>
      <c r="O4757" s="57">
        <v>1</v>
      </c>
      <c r="P4757" s="31">
        <v>1</v>
      </c>
    </row>
    <row r="4758" spans="13:16" x14ac:dyDescent="0.25">
      <c r="M4758" t="s">
        <v>4701</v>
      </c>
      <c r="N4758" s="30">
        <v>1</v>
      </c>
      <c r="O4758" s="57">
        <v>1</v>
      </c>
      <c r="P4758" s="31">
        <v>1</v>
      </c>
    </row>
    <row r="4759" spans="13:16" x14ac:dyDescent="0.25">
      <c r="M4759" t="s">
        <v>4702</v>
      </c>
      <c r="N4759" s="30">
        <v>1</v>
      </c>
      <c r="O4759" s="57">
        <v>1</v>
      </c>
      <c r="P4759" s="31">
        <v>1</v>
      </c>
    </row>
    <row r="4760" spans="13:16" x14ac:dyDescent="0.25">
      <c r="M4760" t="s">
        <v>4703</v>
      </c>
      <c r="N4760" s="30">
        <v>1</v>
      </c>
      <c r="O4760" s="57">
        <v>1</v>
      </c>
      <c r="P4760" s="31">
        <v>1</v>
      </c>
    </row>
    <row r="4761" spans="13:16" x14ac:dyDescent="0.25">
      <c r="M4761" t="s">
        <v>4704</v>
      </c>
      <c r="N4761" s="30">
        <v>1</v>
      </c>
      <c r="O4761" s="57">
        <v>1</v>
      </c>
      <c r="P4761" s="31">
        <v>1</v>
      </c>
    </row>
    <row r="4762" spans="13:16" x14ac:dyDescent="0.25">
      <c r="M4762" t="s">
        <v>4705</v>
      </c>
      <c r="N4762" s="30">
        <v>1</v>
      </c>
      <c r="O4762" s="57">
        <v>1</v>
      </c>
      <c r="P4762" s="31">
        <v>1</v>
      </c>
    </row>
    <row r="4763" spans="13:16" x14ac:dyDescent="0.25">
      <c r="M4763" t="s">
        <v>4706</v>
      </c>
      <c r="N4763" s="30">
        <v>1</v>
      </c>
      <c r="O4763" s="57">
        <v>1</v>
      </c>
      <c r="P4763" s="31">
        <v>1</v>
      </c>
    </row>
    <row r="4764" spans="13:16" x14ac:dyDescent="0.25">
      <c r="M4764" t="s">
        <v>4707</v>
      </c>
      <c r="N4764" s="30">
        <v>1</v>
      </c>
      <c r="O4764" s="57">
        <v>1</v>
      </c>
      <c r="P4764" s="31">
        <v>1</v>
      </c>
    </row>
    <row r="4765" spans="13:16" x14ac:dyDescent="0.25">
      <c r="M4765" t="s">
        <v>4708</v>
      </c>
      <c r="N4765" s="30">
        <v>1</v>
      </c>
      <c r="O4765" s="57">
        <v>1</v>
      </c>
      <c r="P4765" s="31">
        <v>0</v>
      </c>
    </row>
    <row r="4766" spans="13:16" x14ac:dyDescent="0.25">
      <c r="M4766" t="s">
        <v>4709</v>
      </c>
      <c r="N4766" s="30">
        <v>1</v>
      </c>
      <c r="O4766" s="57">
        <v>0</v>
      </c>
      <c r="P4766" s="31">
        <v>1</v>
      </c>
    </row>
    <row r="4767" spans="13:16" x14ac:dyDescent="0.25">
      <c r="M4767" t="s">
        <v>4710</v>
      </c>
      <c r="N4767" s="30">
        <v>1</v>
      </c>
      <c r="O4767" s="57">
        <v>1</v>
      </c>
      <c r="P4767" s="31">
        <v>1</v>
      </c>
    </row>
    <row r="4768" spans="13:16" x14ac:dyDescent="0.25">
      <c r="M4768" t="s">
        <v>4711</v>
      </c>
      <c r="N4768" s="30">
        <v>1</v>
      </c>
      <c r="O4768" s="57">
        <v>1</v>
      </c>
      <c r="P4768" s="31">
        <v>1</v>
      </c>
    </row>
    <row r="4769" spans="13:16" x14ac:dyDescent="0.25">
      <c r="M4769" t="s">
        <v>4712</v>
      </c>
      <c r="N4769" s="30">
        <v>1</v>
      </c>
      <c r="O4769" s="57">
        <v>1</v>
      </c>
      <c r="P4769" s="31">
        <v>1</v>
      </c>
    </row>
    <row r="4770" spans="13:16" x14ac:dyDescent="0.25">
      <c r="M4770" t="s">
        <v>4713</v>
      </c>
      <c r="N4770" s="30">
        <v>1</v>
      </c>
      <c r="O4770" s="57">
        <v>1</v>
      </c>
      <c r="P4770" s="31">
        <v>1</v>
      </c>
    </row>
    <row r="4771" spans="13:16" x14ac:dyDescent="0.25">
      <c r="M4771" t="s">
        <v>4714</v>
      </c>
      <c r="N4771" s="30">
        <v>1</v>
      </c>
      <c r="O4771" s="57">
        <v>1</v>
      </c>
      <c r="P4771" s="31">
        <v>0</v>
      </c>
    </row>
    <row r="4772" spans="13:16" x14ac:dyDescent="0.25">
      <c r="M4772" t="s">
        <v>4715</v>
      </c>
      <c r="N4772" s="30">
        <v>1</v>
      </c>
      <c r="O4772" s="57">
        <v>1</v>
      </c>
      <c r="P4772" s="31">
        <v>1</v>
      </c>
    </row>
    <row r="4773" spans="13:16" x14ac:dyDescent="0.25">
      <c r="M4773" t="s">
        <v>4716</v>
      </c>
      <c r="N4773" s="30">
        <v>1</v>
      </c>
      <c r="O4773" s="57">
        <v>1</v>
      </c>
      <c r="P4773" s="31">
        <v>1</v>
      </c>
    </row>
    <row r="4774" spans="13:16" x14ac:dyDescent="0.25">
      <c r="M4774" t="s">
        <v>4717</v>
      </c>
      <c r="N4774" s="30">
        <v>1</v>
      </c>
      <c r="O4774" s="57">
        <v>1</v>
      </c>
      <c r="P4774" s="31">
        <v>1</v>
      </c>
    </row>
    <row r="4775" spans="13:16" x14ac:dyDescent="0.25">
      <c r="M4775" t="s">
        <v>4718</v>
      </c>
      <c r="N4775" s="30">
        <v>1</v>
      </c>
      <c r="O4775" s="57">
        <v>1</v>
      </c>
      <c r="P4775" s="31">
        <v>1</v>
      </c>
    </row>
    <row r="4776" spans="13:16" x14ac:dyDescent="0.25">
      <c r="M4776" t="s">
        <v>4719</v>
      </c>
      <c r="N4776" s="30">
        <v>1</v>
      </c>
      <c r="O4776" s="57">
        <v>1</v>
      </c>
      <c r="P4776" s="31">
        <v>1</v>
      </c>
    </row>
    <row r="4777" spans="13:16" x14ac:dyDescent="0.25">
      <c r="M4777" t="s">
        <v>4720</v>
      </c>
      <c r="N4777" s="30">
        <v>1</v>
      </c>
      <c r="O4777" s="57">
        <v>1</v>
      </c>
      <c r="P4777" s="31">
        <v>1</v>
      </c>
    </row>
    <row r="4778" spans="13:16" x14ac:dyDescent="0.25">
      <c r="M4778" t="s">
        <v>4721</v>
      </c>
      <c r="N4778" s="30">
        <v>1</v>
      </c>
      <c r="O4778" s="57">
        <v>1</v>
      </c>
      <c r="P4778" s="31">
        <v>1</v>
      </c>
    </row>
    <row r="4779" spans="13:16" x14ac:dyDescent="0.25">
      <c r="M4779" t="s">
        <v>4722</v>
      </c>
      <c r="N4779" s="30">
        <v>0</v>
      </c>
      <c r="O4779" s="57">
        <v>1</v>
      </c>
      <c r="P4779" s="31">
        <v>1</v>
      </c>
    </row>
    <row r="4780" spans="13:16" x14ac:dyDescent="0.25">
      <c r="M4780" t="s">
        <v>4723</v>
      </c>
      <c r="N4780" s="30">
        <v>1</v>
      </c>
      <c r="O4780" s="57">
        <v>1</v>
      </c>
      <c r="P4780" s="31">
        <v>1</v>
      </c>
    </row>
    <row r="4781" spans="13:16" x14ac:dyDescent="0.25">
      <c r="M4781" t="s">
        <v>4724</v>
      </c>
      <c r="N4781" s="30">
        <v>1</v>
      </c>
      <c r="O4781" s="57">
        <v>1</v>
      </c>
      <c r="P4781" s="31">
        <v>1</v>
      </c>
    </row>
    <row r="4782" spans="13:16" x14ac:dyDescent="0.25">
      <c r="M4782" t="s">
        <v>4725</v>
      </c>
      <c r="N4782" s="30">
        <v>1</v>
      </c>
      <c r="O4782" s="57">
        <v>1</v>
      </c>
      <c r="P4782" s="31">
        <v>1</v>
      </c>
    </row>
    <row r="4783" spans="13:16" x14ac:dyDescent="0.25">
      <c r="M4783" t="s">
        <v>4726</v>
      </c>
      <c r="N4783" s="30">
        <v>1</v>
      </c>
      <c r="O4783" s="57">
        <v>1</v>
      </c>
      <c r="P4783" s="31">
        <v>1</v>
      </c>
    </row>
    <row r="4784" spans="13:16" x14ac:dyDescent="0.25">
      <c r="M4784" t="s">
        <v>4727</v>
      </c>
      <c r="N4784" s="30">
        <v>1</v>
      </c>
      <c r="O4784" s="57">
        <v>1</v>
      </c>
      <c r="P4784" s="31">
        <v>1</v>
      </c>
    </row>
    <row r="4785" spans="13:16" x14ac:dyDescent="0.25">
      <c r="M4785" t="s">
        <v>4728</v>
      </c>
      <c r="N4785" s="30">
        <v>1</v>
      </c>
      <c r="O4785" s="57">
        <v>1</v>
      </c>
      <c r="P4785" s="31">
        <v>1</v>
      </c>
    </row>
    <row r="4786" spans="13:16" x14ac:dyDescent="0.25">
      <c r="M4786" t="s">
        <v>4729</v>
      </c>
      <c r="N4786" s="30">
        <v>1</v>
      </c>
      <c r="O4786" s="57">
        <v>1</v>
      </c>
      <c r="P4786" s="31">
        <v>1</v>
      </c>
    </row>
    <row r="4787" spans="13:16" x14ac:dyDescent="0.25">
      <c r="M4787" t="s">
        <v>4730</v>
      </c>
      <c r="N4787" s="30">
        <v>1</v>
      </c>
      <c r="O4787" s="57">
        <v>1</v>
      </c>
      <c r="P4787" s="31">
        <v>1</v>
      </c>
    </row>
    <row r="4788" spans="13:16" x14ac:dyDescent="0.25">
      <c r="M4788" t="s">
        <v>4731</v>
      </c>
      <c r="N4788" s="30">
        <v>1</v>
      </c>
      <c r="O4788" s="57">
        <v>1</v>
      </c>
      <c r="P4788" s="31">
        <v>1</v>
      </c>
    </row>
    <row r="4789" spans="13:16" x14ac:dyDescent="0.25">
      <c r="M4789" t="s">
        <v>4732</v>
      </c>
      <c r="N4789" s="30">
        <v>1</v>
      </c>
      <c r="O4789" s="57">
        <v>1</v>
      </c>
      <c r="P4789" s="31">
        <v>1</v>
      </c>
    </row>
    <row r="4790" spans="13:16" x14ac:dyDescent="0.25">
      <c r="M4790" t="s">
        <v>4733</v>
      </c>
      <c r="N4790" s="30">
        <v>1</v>
      </c>
      <c r="O4790" s="57">
        <v>1</v>
      </c>
      <c r="P4790" s="31">
        <v>0</v>
      </c>
    </row>
    <row r="4791" spans="13:16" x14ac:dyDescent="0.25">
      <c r="M4791" t="s">
        <v>4734</v>
      </c>
      <c r="N4791" s="30">
        <v>1</v>
      </c>
      <c r="O4791" s="57">
        <v>1</v>
      </c>
      <c r="P4791" s="31">
        <v>1</v>
      </c>
    </row>
    <row r="4792" spans="13:16" x14ac:dyDescent="0.25">
      <c r="M4792" t="s">
        <v>4735</v>
      </c>
      <c r="N4792" s="30">
        <v>1</v>
      </c>
      <c r="O4792" s="57">
        <v>1</v>
      </c>
      <c r="P4792" s="31">
        <v>1</v>
      </c>
    </row>
    <row r="4793" spans="13:16" x14ac:dyDescent="0.25">
      <c r="M4793" t="s">
        <v>4736</v>
      </c>
      <c r="N4793" s="30">
        <v>1</v>
      </c>
      <c r="O4793" s="57">
        <v>0</v>
      </c>
      <c r="P4793" s="31">
        <v>1</v>
      </c>
    </row>
    <row r="4794" spans="13:16" x14ac:dyDescent="0.25">
      <c r="M4794" t="s">
        <v>4737</v>
      </c>
      <c r="N4794" s="30">
        <v>1</v>
      </c>
      <c r="O4794" s="57">
        <v>0</v>
      </c>
      <c r="P4794" s="31">
        <v>1</v>
      </c>
    </row>
    <row r="4795" spans="13:16" x14ac:dyDescent="0.25">
      <c r="M4795" t="s">
        <v>4738</v>
      </c>
      <c r="N4795" s="30">
        <v>1</v>
      </c>
      <c r="O4795" s="57">
        <v>1</v>
      </c>
      <c r="P4795" s="31">
        <v>1</v>
      </c>
    </row>
    <row r="4796" spans="13:16" x14ac:dyDescent="0.25">
      <c r="M4796" t="s">
        <v>4739</v>
      </c>
      <c r="N4796" s="30">
        <v>1</v>
      </c>
      <c r="O4796" s="57">
        <v>1</v>
      </c>
      <c r="P4796" s="31">
        <v>1</v>
      </c>
    </row>
    <row r="4797" spans="13:16" x14ac:dyDescent="0.25">
      <c r="M4797" t="s">
        <v>4740</v>
      </c>
      <c r="N4797" s="30">
        <v>1</v>
      </c>
      <c r="O4797" s="57">
        <v>1</v>
      </c>
      <c r="P4797" s="31">
        <v>1</v>
      </c>
    </row>
    <row r="4798" spans="13:16" x14ac:dyDescent="0.25">
      <c r="M4798" t="s">
        <v>4741</v>
      </c>
      <c r="N4798" s="30">
        <v>1</v>
      </c>
      <c r="O4798" s="57">
        <v>1</v>
      </c>
      <c r="P4798" s="31">
        <v>1</v>
      </c>
    </row>
    <row r="4799" spans="13:16" x14ac:dyDescent="0.25">
      <c r="M4799" t="s">
        <v>4742</v>
      </c>
      <c r="N4799" s="30">
        <v>1</v>
      </c>
      <c r="O4799" s="57">
        <v>1</v>
      </c>
      <c r="P4799" s="31">
        <v>1</v>
      </c>
    </row>
    <row r="4800" spans="13:16" x14ac:dyDescent="0.25">
      <c r="M4800" t="s">
        <v>4743</v>
      </c>
      <c r="N4800" s="30">
        <v>1</v>
      </c>
      <c r="O4800" s="57">
        <v>1</v>
      </c>
      <c r="P4800" s="31">
        <v>1</v>
      </c>
    </row>
    <row r="4801" spans="13:16" x14ac:dyDescent="0.25">
      <c r="M4801" t="s">
        <v>4744</v>
      </c>
      <c r="N4801" s="30">
        <v>1</v>
      </c>
      <c r="O4801" s="57">
        <v>1</v>
      </c>
      <c r="P4801" s="31">
        <v>1</v>
      </c>
    </row>
    <row r="4802" spans="13:16" x14ac:dyDescent="0.25">
      <c r="M4802" t="s">
        <v>4745</v>
      </c>
      <c r="N4802" s="30">
        <v>1</v>
      </c>
      <c r="O4802" s="57">
        <v>1</v>
      </c>
      <c r="P4802" s="31">
        <v>1</v>
      </c>
    </row>
    <row r="4803" spans="13:16" x14ac:dyDescent="0.25">
      <c r="M4803" t="s">
        <v>4746</v>
      </c>
      <c r="N4803" s="30">
        <v>1</v>
      </c>
      <c r="O4803" s="57">
        <v>1</v>
      </c>
      <c r="P4803" s="31">
        <v>1</v>
      </c>
    </row>
    <row r="4804" spans="13:16" x14ac:dyDescent="0.25">
      <c r="M4804" t="s">
        <v>4747</v>
      </c>
      <c r="N4804" s="30">
        <v>1</v>
      </c>
      <c r="O4804" s="57">
        <v>1</v>
      </c>
      <c r="P4804" s="31">
        <v>1</v>
      </c>
    </row>
    <row r="4805" spans="13:16" x14ac:dyDescent="0.25">
      <c r="M4805" t="s">
        <v>4748</v>
      </c>
      <c r="N4805" s="30">
        <v>1</v>
      </c>
      <c r="O4805" s="57">
        <v>1</v>
      </c>
      <c r="P4805" s="31">
        <v>1</v>
      </c>
    </row>
    <row r="4806" spans="13:16" x14ac:dyDescent="0.25">
      <c r="M4806" t="s">
        <v>4749</v>
      </c>
      <c r="N4806" s="30">
        <v>1</v>
      </c>
      <c r="O4806" s="57">
        <v>1</v>
      </c>
      <c r="P4806" s="31">
        <v>1</v>
      </c>
    </row>
    <row r="4807" spans="13:16" x14ac:dyDescent="0.25">
      <c r="M4807" t="s">
        <v>4750</v>
      </c>
      <c r="N4807" s="30">
        <v>1</v>
      </c>
      <c r="O4807" s="57">
        <v>1</v>
      </c>
      <c r="P4807" s="31">
        <v>1</v>
      </c>
    </row>
    <row r="4808" spans="13:16" x14ac:dyDescent="0.25">
      <c r="M4808" t="s">
        <v>4751</v>
      </c>
      <c r="N4808" s="30">
        <v>1</v>
      </c>
      <c r="O4808" s="57">
        <v>1</v>
      </c>
      <c r="P4808" s="31">
        <v>1</v>
      </c>
    </row>
    <row r="4809" spans="13:16" x14ac:dyDescent="0.25">
      <c r="M4809" t="s">
        <v>4752</v>
      </c>
      <c r="N4809" s="30">
        <v>1</v>
      </c>
      <c r="O4809" s="57">
        <v>1</v>
      </c>
      <c r="P4809" s="31">
        <v>1</v>
      </c>
    </row>
    <row r="4810" spans="13:16" x14ac:dyDescent="0.25">
      <c r="M4810" t="s">
        <v>4753</v>
      </c>
      <c r="N4810" s="30">
        <v>1</v>
      </c>
      <c r="O4810" s="57">
        <v>1</v>
      </c>
      <c r="P4810" s="31">
        <v>1</v>
      </c>
    </row>
    <row r="4811" spans="13:16" x14ac:dyDescent="0.25">
      <c r="M4811" t="s">
        <v>4754</v>
      </c>
      <c r="N4811" s="30">
        <v>1</v>
      </c>
      <c r="O4811" s="57">
        <v>1</v>
      </c>
      <c r="P4811" s="31">
        <v>1</v>
      </c>
    </row>
    <row r="4812" spans="13:16" x14ac:dyDescent="0.25">
      <c r="M4812" t="s">
        <v>4755</v>
      </c>
      <c r="N4812" s="30">
        <v>1</v>
      </c>
      <c r="O4812" s="57">
        <v>1</v>
      </c>
      <c r="P4812" s="31">
        <v>1</v>
      </c>
    </row>
    <row r="4813" spans="13:16" x14ac:dyDescent="0.25">
      <c r="M4813" t="s">
        <v>4756</v>
      </c>
      <c r="N4813" s="30">
        <v>1</v>
      </c>
      <c r="O4813" s="57">
        <v>1</v>
      </c>
      <c r="P4813" s="31">
        <v>1</v>
      </c>
    </row>
    <row r="4814" spans="13:16" x14ac:dyDescent="0.25">
      <c r="M4814" t="s">
        <v>4757</v>
      </c>
      <c r="N4814" s="30">
        <v>1</v>
      </c>
      <c r="O4814" s="57">
        <v>1</v>
      </c>
      <c r="P4814" s="31">
        <v>1</v>
      </c>
    </row>
    <row r="4815" spans="13:16" x14ac:dyDescent="0.25">
      <c r="M4815" t="s">
        <v>4758</v>
      </c>
      <c r="N4815" s="30">
        <v>1</v>
      </c>
      <c r="O4815" s="57">
        <v>1</v>
      </c>
      <c r="P4815" s="31">
        <v>1</v>
      </c>
    </row>
    <row r="4816" spans="13:16" x14ac:dyDescent="0.25">
      <c r="M4816" t="s">
        <v>4759</v>
      </c>
      <c r="N4816" s="30">
        <v>1</v>
      </c>
      <c r="O4816" s="57">
        <v>1</v>
      </c>
      <c r="P4816" s="31">
        <v>1</v>
      </c>
    </row>
    <row r="4817" spans="13:16" x14ac:dyDescent="0.25">
      <c r="M4817" t="s">
        <v>4760</v>
      </c>
      <c r="N4817" s="30">
        <v>1</v>
      </c>
      <c r="O4817" s="57">
        <v>1</v>
      </c>
      <c r="P4817" s="31">
        <v>1</v>
      </c>
    </row>
    <row r="4818" spans="13:16" x14ac:dyDescent="0.25">
      <c r="M4818" t="s">
        <v>4761</v>
      </c>
      <c r="N4818" s="30">
        <v>1</v>
      </c>
      <c r="O4818" s="57">
        <v>1</v>
      </c>
      <c r="P4818" s="31">
        <v>1</v>
      </c>
    </row>
    <row r="4819" spans="13:16" x14ac:dyDescent="0.25">
      <c r="M4819" t="s">
        <v>4762</v>
      </c>
      <c r="N4819" s="30">
        <v>1</v>
      </c>
      <c r="O4819" s="57">
        <v>1</v>
      </c>
      <c r="P4819" s="31">
        <v>1</v>
      </c>
    </row>
    <row r="4820" spans="13:16" x14ac:dyDescent="0.25">
      <c r="M4820" t="s">
        <v>4763</v>
      </c>
      <c r="N4820" s="30">
        <v>1</v>
      </c>
      <c r="O4820" s="57">
        <v>1</v>
      </c>
      <c r="P4820" s="31">
        <v>1</v>
      </c>
    </row>
    <row r="4821" spans="13:16" x14ac:dyDescent="0.25">
      <c r="M4821" t="s">
        <v>4764</v>
      </c>
      <c r="N4821" s="30">
        <v>1</v>
      </c>
      <c r="O4821" s="57">
        <v>1</v>
      </c>
      <c r="P4821" s="31">
        <v>1</v>
      </c>
    </row>
    <row r="4822" spans="13:16" x14ac:dyDescent="0.25">
      <c r="M4822" t="s">
        <v>4765</v>
      </c>
      <c r="N4822" s="30">
        <v>1</v>
      </c>
      <c r="O4822" s="57">
        <v>1</v>
      </c>
      <c r="P4822" s="31">
        <v>1</v>
      </c>
    </row>
    <row r="4823" spans="13:16" x14ac:dyDescent="0.25">
      <c r="M4823" t="s">
        <v>4766</v>
      </c>
      <c r="N4823" s="30">
        <v>1</v>
      </c>
      <c r="O4823" s="57">
        <v>1</v>
      </c>
      <c r="P4823" s="31">
        <v>1</v>
      </c>
    </row>
    <row r="4824" spans="13:16" x14ac:dyDescent="0.25">
      <c r="M4824" t="s">
        <v>4767</v>
      </c>
      <c r="N4824" s="30">
        <v>1</v>
      </c>
      <c r="O4824" s="57">
        <v>1</v>
      </c>
      <c r="P4824" s="31">
        <v>0</v>
      </c>
    </row>
    <row r="4825" spans="13:16" x14ac:dyDescent="0.25">
      <c r="M4825" t="s">
        <v>4768</v>
      </c>
      <c r="N4825" s="30">
        <v>1</v>
      </c>
      <c r="O4825" s="57">
        <v>1</v>
      </c>
      <c r="P4825" s="31">
        <v>1</v>
      </c>
    </row>
    <row r="4826" spans="13:16" x14ac:dyDescent="0.25">
      <c r="M4826" t="s">
        <v>4769</v>
      </c>
      <c r="N4826" s="30">
        <v>1</v>
      </c>
      <c r="O4826" s="57">
        <v>1</v>
      </c>
      <c r="P4826" s="31">
        <v>1</v>
      </c>
    </row>
    <row r="4827" spans="13:16" x14ac:dyDescent="0.25">
      <c r="M4827" t="s">
        <v>4770</v>
      </c>
      <c r="N4827" s="30">
        <v>1</v>
      </c>
      <c r="O4827" s="57">
        <v>1</v>
      </c>
      <c r="P4827" s="31">
        <v>1</v>
      </c>
    </row>
    <row r="4828" spans="13:16" x14ac:dyDescent="0.25">
      <c r="M4828" t="s">
        <v>4771</v>
      </c>
      <c r="N4828" s="30">
        <v>1</v>
      </c>
      <c r="O4828" s="57">
        <v>1</v>
      </c>
      <c r="P4828" s="31">
        <v>1</v>
      </c>
    </row>
    <row r="4829" spans="13:16" x14ac:dyDescent="0.25">
      <c r="M4829" t="s">
        <v>4772</v>
      </c>
      <c r="N4829" s="30">
        <v>0</v>
      </c>
      <c r="O4829" s="57">
        <v>0</v>
      </c>
      <c r="P4829" s="31">
        <v>1</v>
      </c>
    </row>
    <row r="4830" spans="13:16" x14ac:dyDescent="0.25">
      <c r="M4830" t="s">
        <v>4773</v>
      </c>
      <c r="N4830" s="30">
        <v>1</v>
      </c>
      <c r="O4830" s="57">
        <v>1</v>
      </c>
      <c r="P4830" s="31">
        <v>1</v>
      </c>
    </row>
    <row r="4831" spans="13:16" x14ac:dyDescent="0.25">
      <c r="M4831" t="s">
        <v>4774</v>
      </c>
      <c r="N4831" s="30">
        <v>1</v>
      </c>
      <c r="O4831" s="57">
        <v>1</v>
      </c>
      <c r="P4831" s="31">
        <v>1</v>
      </c>
    </row>
    <row r="4832" spans="13:16" x14ac:dyDescent="0.25">
      <c r="M4832" t="s">
        <v>4775</v>
      </c>
      <c r="N4832" s="30">
        <v>1</v>
      </c>
      <c r="O4832" s="57">
        <v>1</v>
      </c>
      <c r="P4832" s="31">
        <v>1</v>
      </c>
    </row>
    <row r="4833" spans="13:16" x14ac:dyDescent="0.25">
      <c r="M4833" t="s">
        <v>4776</v>
      </c>
      <c r="N4833" s="30">
        <v>1</v>
      </c>
      <c r="O4833" s="57">
        <v>1</v>
      </c>
      <c r="P4833" s="31">
        <v>1</v>
      </c>
    </row>
    <row r="4834" spans="13:16" x14ac:dyDescent="0.25">
      <c r="M4834" t="s">
        <v>4777</v>
      </c>
      <c r="N4834" s="30">
        <v>1</v>
      </c>
      <c r="O4834" s="57">
        <v>1</v>
      </c>
      <c r="P4834" s="31">
        <v>1</v>
      </c>
    </row>
    <row r="4835" spans="13:16" x14ac:dyDescent="0.25">
      <c r="M4835" t="s">
        <v>4778</v>
      </c>
      <c r="N4835" s="30">
        <v>1</v>
      </c>
      <c r="O4835" s="57">
        <v>1</v>
      </c>
      <c r="P4835" s="31">
        <v>1</v>
      </c>
    </row>
    <row r="4836" spans="13:16" x14ac:dyDescent="0.25">
      <c r="M4836" t="s">
        <v>4779</v>
      </c>
      <c r="N4836" s="30">
        <v>1</v>
      </c>
      <c r="O4836" s="57">
        <v>1</v>
      </c>
      <c r="P4836" s="31">
        <v>1</v>
      </c>
    </row>
    <row r="4837" spans="13:16" x14ac:dyDescent="0.25">
      <c r="M4837" t="s">
        <v>4780</v>
      </c>
      <c r="N4837" s="30">
        <v>1</v>
      </c>
      <c r="O4837" s="57">
        <v>1</v>
      </c>
      <c r="P4837" s="31">
        <v>1</v>
      </c>
    </row>
    <row r="4838" spans="13:16" x14ac:dyDescent="0.25">
      <c r="M4838" t="s">
        <v>4781</v>
      </c>
      <c r="N4838" s="30">
        <v>1</v>
      </c>
      <c r="O4838" s="57">
        <v>1</v>
      </c>
      <c r="P4838" s="31">
        <v>1</v>
      </c>
    </row>
    <row r="4839" spans="13:16" x14ac:dyDescent="0.25">
      <c r="M4839" t="s">
        <v>4782</v>
      </c>
      <c r="N4839" s="30">
        <v>1</v>
      </c>
      <c r="O4839" s="57">
        <v>1</v>
      </c>
      <c r="P4839" s="31">
        <v>1</v>
      </c>
    </row>
    <row r="4840" spans="13:16" x14ac:dyDescent="0.25">
      <c r="M4840" t="s">
        <v>4783</v>
      </c>
      <c r="N4840" s="30">
        <v>1</v>
      </c>
      <c r="O4840" s="57">
        <v>1</v>
      </c>
      <c r="P4840" s="31">
        <v>1</v>
      </c>
    </row>
    <row r="4841" spans="13:16" x14ac:dyDescent="0.25">
      <c r="M4841" t="s">
        <v>4784</v>
      </c>
      <c r="N4841" s="30">
        <v>1</v>
      </c>
      <c r="O4841" s="57">
        <v>1</v>
      </c>
      <c r="P4841" s="31">
        <v>1</v>
      </c>
    </row>
    <row r="4842" spans="13:16" x14ac:dyDescent="0.25">
      <c r="M4842" t="s">
        <v>4785</v>
      </c>
      <c r="N4842" s="30">
        <v>1</v>
      </c>
      <c r="O4842" s="57">
        <v>1</v>
      </c>
      <c r="P4842" s="31">
        <v>1</v>
      </c>
    </row>
    <row r="4843" spans="13:16" x14ac:dyDescent="0.25">
      <c r="M4843" t="s">
        <v>4786</v>
      </c>
      <c r="N4843" s="30">
        <v>1</v>
      </c>
      <c r="O4843" s="57">
        <v>1</v>
      </c>
      <c r="P4843" s="31">
        <v>1</v>
      </c>
    </row>
    <row r="4844" spans="13:16" x14ac:dyDescent="0.25">
      <c r="M4844" t="s">
        <v>4787</v>
      </c>
      <c r="N4844" s="30">
        <v>1</v>
      </c>
      <c r="O4844" s="57">
        <v>1</v>
      </c>
      <c r="P4844" s="31">
        <v>1</v>
      </c>
    </row>
    <row r="4845" spans="13:16" x14ac:dyDescent="0.25">
      <c r="M4845" t="s">
        <v>4788</v>
      </c>
      <c r="N4845" s="30">
        <v>1</v>
      </c>
      <c r="O4845" s="57">
        <v>1</v>
      </c>
      <c r="P4845" s="31">
        <v>1</v>
      </c>
    </row>
    <row r="4846" spans="13:16" x14ac:dyDescent="0.25">
      <c r="M4846" t="s">
        <v>4789</v>
      </c>
      <c r="N4846" s="30">
        <v>1</v>
      </c>
      <c r="O4846" s="57">
        <v>1</v>
      </c>
      <c r="P4846" s="31">
        <v>1</v>
      </c>
    </row>
    <row r="4847" spans="13:16" x14ac:dyDescent="0.25">
      <c r="M4847" t="s">
        <v>4790</v>
      </c>
      <c r="N4847" s="30">
        <v>1</v>
      </c>
      <c r="O4847" s="57">
        <v>1</v>
      </c>
      <c r="P4847" s="31">
        <v>1</v>
      </c>
    </row>
    <row r="4848" spans="13:16" x14ac:dyDescent="0.25">
      <c r="M4848" t="s">
        <v>4791</v>
      </c>
      <c r="N4848" s="30">
        <v>1</v>
      </c>
      <c r="O4848" s="57">
        <v>1</v>
      </c>
      <c r="P4848" s="31">
        <v>1</v>
      </c>
    </row>
    <row r="4849" spans="13:16" x14ac:dyDescent="0.25">
      <c r="M4849" t="s">
        <v>4792</v>
      </c>
      <c r="N4849" s="30">
        <v>1</v>
      </c>
      <c r="O4849" s="57">
        <v>1</v>
      </c>
      <c r="P4849" s="31">
        <v>1</v>
      </c>
    </row>
    <row r="4850" spans="13:16" x14ac:dyDescent="0.25">
      <c r="M4850" t="s">
        <v>4793</v>
      </c>
      <c r="N4850" s="30">
        <v>1</v>
      </c>
      <c r="O4850" s="57">
        <v>1</v>
      </c>
      <c r="P4850" s="31">
        <v>1</v>
      </c>
    </row>
    <row r="4851" spans="13:16" x14ac:dyDescent="0.25">
      <c r="M4851" t="s">
        <v>4794</v>
      </c>
      <c r="N4851" s="30">
        <v>1</v>
      </c>
      <c r="O4851" s="57">
        <v>1</v>
      </c>
      <c r="P4851" s="31">
        <v>1</v>
      </c>
    </row>
    <row r="4852" spans="13:16" x14ac:dyDescent="0.25">
      <c r="M4852" t="s">
        <v>4795</v>
      </c>
      <c r="N4852" s="30">
        <v>1</v>
      </c>
      <c r="O4852" s="57">
        <v>1</v>
      </c>
      <c r="P4852" s="31">
        <v>1</v>
      </c>
    </row>
    <row r="4853" spans="13:16" x14ac:dyDescent="0.25">
      <c r="M4853" t="s">
        <v>4796</v>
      </c>
      <c r="N4853" s="30">
        <v>1</v>
      </c>
      <c r="O4853" s="57">
        <v>1</v>
      </c>
      <c r="P4853" s="31">
        <v>1</v>
      </c>
    </row>
    <row r="4854" spans="13:16" x14ac:dyDescent="0.25">
      <c r="M4854" t="s">
        <v>4797</v>
      </c>
      <c r="N4854" s="30">
        <v>1</v>
      </c>
      <c r="O4854" s="57">
        <v>1</v>
      </c>
      <c r="P4854" s="31">
        <v>1</v>
      </c>
    </row>
    <row r="4855" spans="13:16" x14ac:dyDescent="0.25">
      <c r="M4855" t="s">
        <v>4798</v>
      </c>
      <c r="N4855" s="30">
        <v>1</v>
      </c>
      <c r="O4855" s="57">
        <v>1</v>
      </c>
      <c r="P4855" s="31">
        <v>1</v>
      </c>
    </row>
    <row r="4856" spans="13:16" x14ac:dyDescent="0.25">
      <c r="M4856" t="s">
        <v>4799</v>
      </c>
      <c r="N4856" s="30">
        <v>1</v>
      </c>
      <c r="O4856" s="57">
        <v>1</v>
      </c>
      <c r="P4856" s="31">
        <v>1</v>
      </c>
    </row>
    <row r="4857" spans="13:16" x14ac:dyDescent="0.25">
      <c r="M4857" t="s">
        <v>4800</v>
      </c>
      <c r="N4857" s="30">
        <v>1</v>
      </c>
      <c r="O4857" s="57">
        <v>1</v>
      </c>
      <c r="P4857" s="31">
        <v>1</v>
      </c>
    </row>
    <row r="4858" spans="13:16" x14ac:dyDescent="0.25">
      <c r="M4858" t="s">
        <v>4801</v>
      </c>
      <c r="N4858" s="30">
        <v>1</v>
      </c>
      <c r="O4858" s="57">
        <v>1</v>
      </c>
      <c r="P4858" s="31">
        <v>1</v>
      </c>
    </row>
    <row r="4859" spans="13:16" x14ac:dyDescent="0.25">
      <c r="M4859" t="s">
        <v>4802</v>
      </c>
      <c r="N4859" s="30">
        <v>1</v>
      </c>
      <c r="O4859" s="57">
        <v>1</v>
      </c>
      <c r="P4859" s="31">
        <v>1</v>
      </c>
    </row>
    <row r="4860" spans="13:16" x14ac:dyDescent="0.25">
      <c r="M4860" t="s">
        <v>4803</v>
      </c>
      <c r="N4860" s="30">
        <v>1</v>
      </c>
      <c r="O4860" s="57">
        <v>1</v>
      </c>
      <c r="P4860" s="31">
        <v>1</v>
      </c>
    </row>
    <row r="4861" spans="13:16" x14ac:dyDescent="0.25">
      <c r="M4861" t="s">
        <v>4804</v>
      </c>
      <c r="N4861" s="30">
        <v>1</v>
      </c>
      <c r="O4861" s="57">
        <v>1</v>
      </c>
      <c r="P4861" s="31">
        <v>1</v>
      </c>
    </row>
    <row r="4862" spans="13:16" x14ac:dyDescent="0.25">
      <c r="M4862" t="s">
        <v>4805</v>
      </c>
      <c r="N4862" s="30">
        <v>1</v>
      </c>
      <c r="O4862" s="57">
        <v>0</v>
      </c>
      <c r="P4862" s="31">
        <v>1</v>
      </c>
    </row>
    <row r="4863" spans="13:16" x14ac:dyDescent="0.25">
      <c r="M4863" t="s">
        <v>4806</v>
      </c>
      <c r="N4863" s="30">
        <v>1</v>
      </c>
      <c r="O4863" s="57">
        <v>1</v>
      </c>
      <c r="P4863" s="31">
        <v>1</v>
      </c>
    </row>
    <row r="4864" spans="13:16" x14ac:dyDescent="0.25">
      <c r="M4864" t="s">
        <v>4807</v>
      </c>
      <c r="N4864" s="30">
        <v>1</v>
      </c>
      <c r="O4864" s="57">
        <v>1</v>
      </c>
      <c r="P4864" s="31">
        <v>1</v>
      </c>
    </row>
    <row r="4865" spans="13:16" x14ac:dyDescent="0.25">
      <c r="M4865" t="s">
        <v>4808</v>
      </c>
      <c r="N4865" s="30">
        <v>0</v>
      </c>
      <c r="O4865" s="57">
        <v>1</v>
      </c>
      <c r="P4865" s="31">
        <v>1</v>
      </c>
    </row>
    <row r="4866" spans="13:16" x14ac:dyDescent="0.25">
      <c r="M4866" t="s">
        <v>4809</v>
      </c>
      <c r="N4866" s="30">
        <v>1</v>
      </c>
      <c r="O4866" s="57">
        <v>1</v>
      </c>
      <c r="P4866" s="31">
        <v>1</v>
      </c>
    </row>
    <row r="4867" spans="13:16" x14ac:dyDescent="0.25">
      <c r="M4867" t="s">
        <v>4810</v>
      </c>
      <c r="N4867" s="30">
        <v>0</v>
      </c>
      <c r="O4867" s="57">
        <v>0</v>
      </c>
      <c r="P4867" s="31">
        <v>0</v>
      </c>
    </row>
    <row r="4868" spans="13:16" x14ac:dyDescent="0.25">
      <c r="M4868" t="s">
        <v>4811</v>
      </c>
      <c r="N4868" s="30">
        <v>1</v>
      </c>
      <c r="O4868" s="57">
        <v>1</v>
      </c>
      <c r="P4868" s="31">
        <v>1</v>
      </c>
    </row>
    <row r="4869" spans="13:16" x14ac:dyDescent="0.25">
      <c r="M4869" t="s">
        <v>4812</v>
      </c>
      <c r="N4869" s="30">
        <v>1</v>
      </c>
      <c r="O4869" s="57">
        <v>1</v>
      </c>
      <c r="P4869" s="31">
        <v>0</v>
      </c>
    </row>
    <row r="4870" spans="13:16" x14ac:dyDescent="0.25">
      <c r="M4870" t="s">
        <v>4813</v>
      </c>
      <c r="N4870" s="30">
        <v>1</v>
      </c>
      <c r="O4870" s="57">
        <v>1</v>
      </c>
      <c r="P4870" s="31">
        <v>1</v>
      </c>
    </row>
    <row r="4871" spans="13:16" x14ac:dyDescent="0.25">
      <c r="M4871" t="s">
        <v>4814</v>
      </c>
      <c r="N4871" s="30">
        <v>1</v>
      </c>
      <c r="O4871" s="57">
        <v>1</v>
      </c>
      <c r="P4871" s="31">
        <v>1</v>
      </c>
    </row>
    <row r="4872" spans="13:16" x14ac:dyDescent="0.25">
      <c r="M4872" t="s">
        <v>4815</v>
      </c>
      <c r="N4872" s="30">
        <v>1</v>
      </c>
      <c r="O4872" s="57">
        <v>1</v>
      </c>
      <c r="P4872" s="31">
        <v>1</v>
      </c>
    </row>
    <row r="4873" spans="13:16" x14ac:dyDescent="0.25">
      <c r="M4873" t="s">
        <v>4816</v>
      </c>
      <c r="N4873" s="30">
        <v>1</v>
      </c>
      <c r="O4873" s="57">
        <v>1</v>
      </c>
      <c r="P4873" s="31">
        <v>1</v>
      </c>
    </row>
    <row r="4874" spans="13:16" x14ac:dyDescent="0.25">
      <c r="M4874" t="s">
        <v>4817</v>
      </c>
      <c r="N4874" s="30">
        <v>1</v>
      </c>
      <c r="O4874" s="57">
        <v>1</v>
      </c>
      <c r="P4874" s="31">
        <v>1</v>
      </c>
    </row>
    <row r="4875" spans="13:16" x14ac:dyDescent="0.25">
      <c r="M4875" t="s">
        <v>4818</v>
      </c>
      <c r="N4875" s="30">
        <v>1</v>
      </c>
      <c r="O4875" s="57">
        <v>1</v>
      </c>
      <c r="P4875" s="31">
        <v>1</v>
      </c>
    </row>
    <row r="4876" spans="13:16" x14ac:dyDescent="0.25">
      <c r="M4876" t="s">
        <v>4819</v>
      </c>
      <c r="N4876" s="30">
        <v>1</v>
      </c>
      <c r="O4876" s="57">
        <v>1</v>
      </c>
      <c r="P4876" s="31">
        <v>1</v>
      </c>
    </row>
    <row r="4877" spans="13:16" x14ac:dyDescent="0.25">
      <c r="M4877" t="s">
        <v>4820</v>
      </c>
      <c r="N4877" s="30">
        <v>1</v>
      </c>
      <c r="O4877" s="57">
        <v>1</v>
      </c>
      <c r="P4877" s="31">
        <v>0</v>
      </c>
    </row>
    <row r="4878" spans="13:16" x14ac:dyDescent="0.25">
      <c r="M4878" t="s">
        <v>4821</v>
      </c>
      <c r="N4878" s="30">
        <v>1</v>
      </c>
      <c r="O4878" s="57">
        <v>0</v>
      </c>
      <c r="P4878" s="31">
        <v>1</v>
      </c>
    </row>
    <row r="4879" spans="13:16" x14ac:dyDescent="0.25">
      <c r="M4879" t="s">
        <v>4822</v>
      </c>
      <c r="N4879" s="30">
        <v>1</v>
      </c>
      <c r="O4879" s="57">
        <v>1</v>
      </c>
      <c r="P4879" s="31">
        <v>1</v>
      </c>
    </row>
    <row r="4880" spans="13:16" x14ac:dyDescent="0.25">
      <c r="M4880" t="s">
        <v>4823</v>
      </c>
      <c r="N4880" s="30">
        <v>1</v>
      </c>
      <c r="O4880" s="57">
        <v>1</v>
      </c>
      <c r="P4880" s="31">
        <v>1</v>
      </c>
    </row>
    <row r="4881" spans="13:16" x14ac:dyDescent="0.25">
      <c r="M4881" t="s">
        <v>4824</v>
      </c>
      <c r="N4881" s="30">
        <v>1</v>
      </c>
      <c r="O4881" s="57">
        <v>1</v>
      </c>
      <c r="P4881" s="31">
        <v>1</v>
      </c>
    </row>
    <row r="4882" spans="13:16" x14ac:dyDescent="0.25">
      <c r="M4882" t="s">
        <v>4825</v>
      </c>
      <c r="N4882" s="30">
        <v>1</v>
      </c>
      <c r="O4882" s="57">
        <v>1</v>
      </c>
      <c r="P4882" s="31">
        <v>1</v>
      </c>
    </row>
    <row r="4883" spans="13:16" x14ac:dyDescent="0.25">
      <c r="M4883" t="s">
        <v>4826</v>
      </c>
      <c r="N4883" s="30">
        <v>1</v>
      </c>
      <c r="O4883" s="57">
        <v>1</v>
      </c>
      <c r="P4883" s="31">
        <v>1</v>
      </c>
    </row>
    <row r="4884" spans="13:16" x14ac:dyDescent="0.25">
      <c r="M4884" t="s">
        <v>4827</v>
      </c>
      <c r="N4884" s="30">
        <v>1</v>
      </c>
      <c r="O4884" s="57">
        <v>1</v>
      </c>
      <c r="P4884" s="31">
        <v>1</v>
      </c>
    </row>
    <row r="4885" spans="13:16" x14ac:dyDescent="0.25">
      <c r="M4885" t="s">
        <v>4828</v>
      </c>
      <c r="N4885" s="30">
        <v>1</v>
      </c>
      <c r="O4885" s="57">
        <v>1</v>
      </c>
      <c r="P4885" s="31">
        <v>1</v>
      </c>
    </row>
    <row r="4886" spans="13:16" x14ac:dyDescent="0.25">
      <c r="M4886" t="s">
        <v>4829</v>
      </c>
      <c r="N4886" s="30">
        <v>1</v>
      </c>
      <c r="O4886" s="57">
        <v>1</v>
      </c>
      <c r="P4886" s="31">
        <v>1</v>
      </c>
    </row>
    <row r="4887" spans="13:16" x14ac:dyDescent="0.25">
      <c r="M4887" t="s">
        <v>4830</v>
      </c>
      <c r="N4887" s="30">
        <v>1</v>
      </c>
      <c r="O4887" s="57">
        <v>1</v>
      </c>
      <c r="P4887" s="31">
        <v>1</v>
      </c>
    </row>
    <row r="4888" spans="13:16" x14ac:dyDescent="0.25">
      <c r="M4888" t="s">
        <v>4831</v>
      </c>
      <c r="N4888" s="30">
        <v>1</v>
      </c>
      <c r="O4888" s="57">
        <v>1</v>
      </c>
      <c r="P4888" s="31">
        <v>1</v>
      </c>
    </row>
    <row r="4889" spans="13:16" x14ac:dyDescent="0.25">
      <c r="M4889" t="s">
        <v>4832</v>
      </c>
      <c r="N4889" s="30">
        <v>1</v>
      </c>
      <c r="O4889" s="57">
        <v>1</v>
      </c>
      <c r="P4889" s="31">
        <v>1</v>
      </c>
    </row>
    <row r="4890" spans="13:16" x14ac:dyDescent="0.25">
      <c r="M4890" t="s">
        <v>4833</v>
      </c>
      <c r="N4890" s="30">
        <v>1</v>
      </c>
      <c r="O4890" s="57">
        <v>1</v>
      </c>
      <c r="P4890" s="31">
        <v>1</v>
      </c>
    </row>
    <row r="4891" spans="13:16" x14ac:dyDescent="0.25">
      <c r="M4891" t="s">
        <v>4834</v>
      </c>
      <c r="N4891" s="30">
        <v>1</v>
      </c>
      <c r="O4891" s="57">
        <v>1</v>
      </c>
      <c r="P4891" s="31">
        <v>1</v>
      </c>
    </row>
    <row r="4892" spans="13:16" x14ac:dyDescent="0.25">
      <c r="M4892" t="s">
        <v>4835</v>
      </c>
      <c r="N4892" s="30">
        <v>1</v>
      </c>
      <c r="O4892" s="57">
        <v>1</v>
      </c>
      <c r="P4892" s="31">
        <v>1</v>
      </c>
    </row>
    <row r="4893" spans="13:16" x14ac:dyDescent="0.25">
      <c r="M4893" t="s">
        <v>4836</v>
      </c>
      <c r="N4893" s="30">
        <v>1</v>
      </c>
      <c r="O4893" s="57">
        <v>1</v>
      </c>
      <c r="P4893" s="31">
        <v>1</v>
      </c>
    </row>
    <row r="4894" spans="13:16" x14ac:dyDescent="0.25">
      <c r="M4894" t="s">
        <v>4837</v>
      </c>
      <c r="N4894" s="30">
        <v>1</v>
      </c>
      <c r="O4894" s="57">
        <v>1</v>
      </c>
      <c r="P4894" s="31">
        <v>1</v>
      </c>
    </row>
    <row r="4895" spans="13:16" x14ac:dyDescent="0.25">
      <c r="M4895" t="s">
        <v>4838</v>
      </c>
      <c r="N4895" s="30">
        <v>1</v>
      </c>
      <c r="O4895" s="57">
        <v>1</v>
      </c>
      <c r="P4895" s="31">
        <v>1</v>
      </c>
    </row>
    <row r="4896" spans="13:16" x14ac:dyDescent="0.25">
      <c r="M4896" t="s">
        <v>4839</v>
      </c>
      <c r="N4896" s="30">
        <v>1</v>
      </c>
      <c r="O4896" s="57">
        <v>1</v>
      </c>
      <c r="P4896" s="31">
        <v>1</v>
      </c>
    </row>
    <row r="4897" spans="13:16" x14ac:dyDescent="0.25">
      <c r="M4897" t="s">
        <v>4840</v>
      </c>
      <c r="N4897" s="30">
        <v>1</v>
      </c>
      <c r="O4897" s="57">
        <v>0</v>
      </c>
      <c r="P4897" s="31">
        <v>1</v>
      </c>
    </row>
    <row r="4898" spans="13:16" x14ac:dyDescent="0.25">
      <c r="M4898" t="s">
        <v>4841</v>
      </c>
      <c r="N4898" s="30">
        <v>0</v>
      </c>
      <c r="O4898" s="57">
        <v>0</v>
      </c>
      <c r="P4898" s="31">
        <v>0</v>
      </c>
    </row>
    <row r="4899" spans="13:16" x14ac:dyDescent="0.25">
      <c r="M4899" t="s">
        <v>4842</v>
      </c>
      <c r="N4899" s="30">
        <v>1</v>
      </c>
      <c r="O4899" s="57">
        <v>1</v>
      </c>
      <c r="P4899" s="31">
        <v>1</v>
      </c>
    </row>
    <row r="4900" spans="13:16" x14ac:dyDescent="0.25">
      <c r="M4900" t="s">
        <v>4843</v>
      </c>
      <c r="N4900" s="30">
        <v>1</v>
      </c>
      <c r="O4900" s="57">
        <v>1</v>
      </c>
      <c r="P4900" s="31">
        <v>1</v>
      </c>
    </row>
    <row r="4901" spans="13:16" x14ac:dyDescent="0.25">
      <c r="M4901" t="s">
        <v>4844</v>
      </c>
      <c r="N4901" s="30">
        <v>1</v>
      </c>
      <c r="O4901" s="57">
        <v>1</v>
      </c>
      <c r="P4901" s="31">
        <v>1</v>
      </c>
    </row>
    <row r="4902" spans="13:16" x14ac:dyDescent="0.25">
      <c r="M4902" t="s">
        <v>4845</v>
      </c>
      <c r="N4902" s="30">
        <v>1</v>
      </c>
      <c r="O4902" s="57">
        <v>1</v>
      </c>
      <c r="P4902" s="31">
        <v>1</v>
      </c>
    </row>
    <row r="4903" spans="13:16" x14ac:dyDescent="0.25">
      <c r="M4903" t="s">
        <v>4846</v>
      </c>
      <c r="N4903" s="30">
        <v>1</v>
      </c>
      <c r="O4903" s="57">
        <v>1</v>
      </c>
      <c r="P4903" s="31">
        <v>1</v>
      </c>
    </row>
    <row r="4904" spans="13:16" x14ac:dyDescent="0.25">
      <c r="M4904" t="s">
        <v>4847</v>
      </c>
      <c r="N4904" s="30">
        <v>1</v>
      </c>
      <c r="O4904" s="57">
        <v>1</v>
      </c>
      <c r="P4904" s="31">
        <v>1</v>
      </c>
    </row>
    <row r="4905" spans="13:16" x14ac:dyDescent="0.25">
      <c r="M4905" t="s">
        <v>4848</v>
      </c>
      <c r="N4905" s="30">
        <v>0</v>
      </c>
      <c r="O4905" s="57">
        <v>1</v>
      </c>
      <c r="P4905" s="31">
        <v>1</v>
      </c>
    </row>
    <row r="4906" spans="13:16" x14ac:dyDescent="0.25">
      <c r="M4906" t="s">
        <v>4849</v>
      </c>
      <c r="N4906" s="30">
        <v>1</v>
      </c>
      <c r="O4906" s="57">
        <v>1</v>
      </c>
      <c r="P4906" s="31">
        <v>1</v>
      </c>
    </row>
    <row r="4907" spans="13:16" x14ac:dyDescent="0.25">
      <c r="M4907" t="s">
        <v>4850</v>
      </c>
      <c r="N4907" s="30">
        <v>1</v>
      </c>
      <c r="O4907" s="57">
        <v>1</v>
      </c>
      <c r="P4907" s="31">
        <v>1</v>
      </c>
    </row>
    <row r="4908" spans="13:16" x14ac:dyDescent="0.25">
      <c r="M4908" t="s">
        <v>4851</v>
      </c>
      <c r="N4908" s="30">
        <v>1</v>
      </c>
      <c r="O4908" s="57">
        <v>1</v>
      </c>
      <c r="P4908" s="31">
        <v>1</v>
      </c>
    </row>
    <row r="4909" spans="13:16" x14ac:dyDescent="0.25">
      <c r="M4909" t="s">
        <v>4852</v>
      </c>
      <c r="N4909" s="30">
        <v>1</v>
      </c>
      <c r="O4909" s="57">
        <v>1</v>
      </c>
      <c r="P4909" s="31">
        <v>1</v>
      </c>
    </row>
    <row r="4910" spans="13:16" x14ac:dyDescent="0.25">
      <c r="M4910" t="s">
        <v>4853</v>
      </c>
      <c r="N4910" s="30">
        <v>1</v>
      </c>
      <c r="O4910" s="57">
        <v>1</v>
      </c>
      <c r="P4910" s="31">
        <v>1</v>
      </c>
    </row>
    <row r="4911" spans="13:16" x14ac:dyDescent="0.25">
      <c r="M4911" t="s">
        <v>4854</v>
      </c>
      <c r="N4911" s="30">
        <v>1</v>
      </c>
      <c r="O4911" s="57">
        <v>1</v>
      </c>
      <c r="P4911" s="31">
        <v>1</v>
      </c>
    </row>
    <row r="4912" spans="13:16" x14ac:dyDescent="0.25">
      <c r="M4912" t="s">
        <v>4855</v>
      </c>
      <c r="N4912" s="30">
        <v>1</v>
      </c>
      <c r="O4912" s="57">
        <v>1</v>
      </c>
      <c r="P4912" s="31">
        <v>1</v>
      </c>
    </row>
    <row r="4913" spans="13:16" x14ac:dyDescent="0.25">
      <c r="M4913" t="s">
        <v>4856</v>
      </c>
      <c r="N4913" s="30">
        <v>1</v>
      </c>
      <c r="O4913" s="57">
        <v>1</v>
      </c>
      <c r="P4913" s="31">
        <v>1</v>
      </c>
    </row>
    <row r="4914" spans="13:16" x14ac:dyDescent="0.25">
      <c r="M4914" t="s">
        <v>4857</v>
      </c>
      <c r="N4914" s="30">
        <v>1</v>
      </c>
      <c r="O4914" s="57">
        <v>1</v>
      </c>
      <c r="P4914" s="31">
        <v>1</v>
      </c>
    </row>
    <row r="4915" spans="13:16" x14ac:dyDescent="0.25">
      <c r="M4915" t="s">
        <v>4858</v>
      </c>
      <c r="N4915" s="30">
        <v>1</v>
      </c>
      <c r="O4915" s="57">
        <v>1</v>
      </c>
      <c r="P4915" s="31">
        <v>1</v>
      </c>
    </row>
    <row r="4916" spans="13:16" x14ac:dyDescent="0.25">
      <c r="M4916" t="s">
        <v>4859</v>
      </c>
      <c r="N4916" s="30">
        <v>1</v>
      </c>
      <c r="O4916" s="57">
        <v>1</v>
      </c>
      <c r="P4916" s="31">
        <v>1</v>
      </c>
    </row>
    <row r="4917" spans="13:16" x14ac:dyDescent="0.25">
      <c r="M4917" t="s">
        <v>4860</v>
      </c>
      <c r="N4917" s="30">
        <v>1</v>
      </c>
      <c r="O4917" s="57">
        <v>1</v>
      </c>
      <c r="P4917" s="31">
        <v>1</v>
      </c>
    </row>
    <row r="4918" spans="13:16" x14ac:dyDescent="0.25">
      <c r="M4918" t="s">
        <v>4861</v>
      </c>
      <c r="N4918" s="30">
        <v>1</v>
      </c>
      <c r="O4918" s="57">
        <v>1</v>
      </c>
      <c r="P4918" s="31">
        <v>1</v>
      </c>
    </row>
    <row r="4919" spans="13:16" x14ac:dyDescent="0.25">
      <c r="M4919" t="s">
        <v>4862</v>
      </c>
      <c r="N4919" s="30">
        <v>1</v>
      </c>
      <c r="O4919" s="57">
        <v>1</v>
      </c>
      <c r="P4919" s="31">
        <v>1</v>
      </c>
    </row>
    <row r="4920" spans="13:16" x14ac:dyDescent="0.25">
      <c r="M4920" t="s">
        <v>4863</v>
      </c>
      <c r="N4920" s="30">
        <v>1</v>
      </c>
      <c r="O4920" s="57">
        <v>1</v>
      </c>
      <c r="P4920" s="31">
        <v>1</v>
      </c>
    </row>
    <row r="4921" spans="13:16" x14ac:dyDescent="0.25">
      <c r="M4921" t="s">
        <v>4864</v>
      </c>
      <c r="N4921" s="30">
        <v>1</v>
      </c>
      <c r="O4921" s="57">
        <v>1</v>
      </c>
      <c r="P4921" s="31">
        <v>1</v>
      </c>
    </row>
    <row r="4922" spans="13:16" x14ac:dyDescent="0.25">
      <c r="M4922" t="s">
        <v>4865</v>
      </c>
      <c r="N4922" s="30">
        <v>1</v>
      </c>
      <c r="O4922" s="57">
        <v>1</v>
      </c>
      <c r="P4922" s="31">
        <v>0</v>
      </c>
    </row>
    <row r="4923" spans="13:16" x14ac:dyDescent="0.25">
      <c r="M4923" t="s">
        <v>4866</v>
      </c>
      <c r="N4923" s="30">
        <v>1</v>
      </c>
      <c r="O4923" s="57">
        <v>1</v>
      </c>
      <c r="P4923" s="31">
        <v>1</v>
      </c>
    </row>
    <row r="4924" spans="13:16" x14ac:dyDescent="0.25">
      <c r="M4924" t="s">
        <v>4867</v>
      </c>
      <c r="N4924" s="30">
        <v>1</v>
      </c>
      <c r="O4924" s="57">
        <v>1</v>
      </c>
      <c r="P4924" s="31">
        <v>1</v>
      </c>
    </row>
    <row r="4925" spans="13:16" x14ac:dyDescent="0.25">
      <c r="M4925" t="s">
        <v>4868</v>
      </c>
      <c r="N4925" s="30">
        <v>1</v>
      </c>
      <c r="O4925" s="57">
        <v>1</v>
      </c>
      <c r="P4925" s="31">
        <v>1</v>
      </c>
    </row>
    <row r="4926" spans="13:16" x14ac:dyDescent="0.25">
      <c r="M4926" t="s">
        <v>4869</v>
      </c>
      <c r="N4926" s="30">
        <v>1</v>
      </c>
      <c r="O4926" s="57">
        <v>1</v>
      </c>
      <c r="P4926" s="31">
        <v>1</v>
      </c>
    </row>
    <row r="4927" spans="13:16" x14ac:dyDescent="0.25">
      <c r="M4927" t="s">
        <v>4870</v>
      </c>
      <c r="N4927" s="30">
        <v>1</v>
      </c>
      <c r="O4927" s="57">
        <v>1</v>
      </c>
      <c r="P4927" s="31">
        <v>1</v>
      </c>
    </row>
    <row r="4928" spans="13:16" x14ac:dyDescent="0.25">
      <c r="M4928" t="s">
        <v>4871</v>
      </c>
      <c r="N4928" s="30">
        <v>1</v>
      </c>
      <c r="O4928" s="57">
        <v>1</v>
      </c>
      <c r="P4928" s="31">
        <v>1</v>
      </c>
    </row>
    <row r="4929" spans="13:16" x14ac:dyDescent="0.25">
      <c r="M4929" t="s">
        <v>4872</v>
      </c>
      <c r="N4929" s="30">
        <v>0</v>
      </c>
      <c r="O4929" s="57">
        <v>0</v>
      </c>
      <c r="P4929" s="31">
        <v>1</v>
      </c>
    </row>
    <row r="4930" spans="13:16" x14ac:dyDescent="0.25">
      <c r="M4930" t="s">
        <v>4873</v>
      </c>
      <c r="N4930" s="30">
        <v>1</v>
      </c>
      <c r="O4930" s="57">
        <v>1</v>
      </c>
      <c r="P4930" s="31">
        <v>1</v>
      </c>
    </row>
    <row r="4931" spans="13:16" x14ac:dyDescent="0.25">
      <c r="M4931" t="s">
        <v>4874</v>
      </c>
      <c r="N4931" s="30">
        <v>1</v>
      </c>
      <c r="O4931" s="57">
        <v>1</v>
      </c>
      <c r="P4931" s="31">
        <v>1</v>
      </c>
    </row>
    <row r="4932" spans="13:16" x14ac:dyDescent="0.25">
      <c r="M4932" t="s">
        <v>4875</v>
      </c>
      <c r="N4932" s="30">
        <v>1</v>
      </c>
      <c r="O4932" s="57">
        <v>1</v>
      </c>
      <c r="P4932" s="31">
        <v>1</v>
      </c>
    </row>
    <row r="4933" spans="13:16" x14ac:dyDescent="0.25">
      <c r="M4933" t="s">
        <v>4876</v>
      </c>
      <c r="N4933" s="30">
        <v>1</v>
      </c>
      <c r="O4933" s="57">
        <v>1</v>
      </c>
      <c r="P4933" s="31">
        <v>1</v>
      </c>
    </row>
    <row r="4934" spans="13:16" x14ac:dyDescent="0.25">
      <c r="M4934" t="s">
        <v>4877</v>
      </c>
      <c r="N4934" s="30">
        <v>1</v>
      </c>
      <c r="O4934" s="57">
        <v>1</v>
      </c>
      <c r="P4934" s="31">
        <v>1</v>
      </c>
    </row>
    <row r="4935" spans="13:16" x14ac:dyDescent="0.25">
      <c r="M4935" t="s">
        <v>4878</v>
      </c>
      <c r="N4935" s="30">
        <v>1</v>
      </c>
      <c r="O4935" s="57">
        <v>1</v>
      </c>
      <c r="P4935" s="31">
        <v>1</v>
      </c>
    </row>
    <row r="4936" spans="13:16" x14ac:dyDescent="0.25">
      <c r="M4936" t="s">
        <v>4879</v>
      </c>
      <c r="N4936" s="30">
        <v>1</v>
      </c>
      <c r="O4936" s="57">
        <v>1</v>
      </c>
      <c r="P4936" s="31">
        <v>1</v>
      </c>
    </row>
    <row r="4937" spans="13:16" x14ac:dyDescent="0.25">
      <c r="M4937" t="s">
        <v>4880</v>
      </c>
      <c r="N4937" s="30">
        <v>1</v>
      </c>
      <c r="O4937" s="57">
        <v>1</v>
      </c>
      <c r="P4937" s="31">
        <v>1</v>
      </c>
    </row>
    <row r="4938" spans="13:16" x14ac:dyDescent="0.25">
      <c r="M4938" t="s">
        <v>4881</v>
      </c>
      <c r="N4938" s="30">
        <v>1</v>
      </c>
      <c r="O4938" s="57">
        <v>1</v>
      </c>
      <c r="P4938" s="31">
        <v>1</v>
      </c>
    </row>
    <row r="4939" spans="13:16" x14ac:dyDescent="0.25">
      <c r="M4939" t="s">
        <v>4882</v>
      </c>
      <c r="N4939" s="30">
        <v>1</v>
      </c>
      <c r="O4939" s="57">
        <v>1</v>
      </c>
      <c r="P4939" s="31">
        <v>1</v>
      </c>
    </row>
    <row r="4940" spans="13:16" x14ac:dyDescent="0.25">
      <c r="M4940" t="s">
        <v>4883</v>
      </c>
      <c r="N4940" s="30">
        <v>0</v>
      </c>
      <c r="O4940" s="57">
        <v>0</v>
      </c>
      <c r="P4940" s="31">
        <v>1</v>
      </c>
    </row>
    <row r="4941" spans="13:16" x14ac:dyDescent="0.25">
      <c r="M4941" t="s">
        <v>4884</v>
      </c>
      <c r="N4941" s="30">
        <v>0</v>
      </c>
      <c r="O4941" s="57">
        <v>1</v>
      </c>
      <c r="P4941" s="31">
        <v>1</v>
      </c>
    </row>
    <row r="4942" spans="13:16" x14ac:dyDescent="0.25">
      <c r="M4942" t="s">
        <v>4885</v>
      </c>
      <c r="N4942" s="30">
        <v>1</v>
      </c>
      <c r="O4942" s="57">
        <v>1</v>
      </c>
      <c r="P4942" s="31">
        <v>0</v>
      </c>
    </row>
    <row r="4943" spans="13:16" x14ac:dyDescent="0.25">
      <c r="M4943" t="s">
        <v>4886</v>
      </c>
      <c r="N4943" s="30">
        <v>1</v>
      </c>
      <c r="O4943" s="57">
        <v>1</v>
      </c>
      <c r="P4943" s="31">
        <v>1</v>
      </c>
    </row>
    <row r="4944" spans="13:16" x14ac:dyDescent="0.25">
      <c r="M4944" t="s">
        <v>4887</v>
      </c>
      <c r="N4944" s="30">
        <v>1</v>
      </c>
      <c r="O4944" s="57">
        <v>1</v>
      </c>
      <c r="P4944" s="31">
        <v>1</v>
      </c>
    </row>
    <row r="4945" spans="13:16" x14ac:dyDescent="0.25">
      <c r="M4945" t="s">
        <v>4888</v>
      </c>
      <c r="N4945" s="30">
        <v>1</v>
      </c>
      <c r="O4945" s="57">
        <v>1</v>
      </c>
      <c r="P4945" s="31">
        <v>1</v>
      </c>
    </row>
    <row r="4946" spans="13:16" x14ac:dyDescent="0.25">
      <c r="M4946" t="s">
        <v>4889</v>
      </c>
      <c r="N4946" s="30">
        <v>1</v>
      </c>
      <c r="O4946" s="57">
        <v>1</v>
      </c>
      <c r="P4946" s="31">
        <v>1</v>
      </c>
    </row>
    <row r="4947" spans="13:16" x14ac:dyDescent="0.25">
      <c r="M4947" t="s">
        <v>4890</v>
      </c>
      <c r="N4947" s="30">
        <v>1</v>
      </c>
      <c r="O4947" s="57">
        <v>1</v>
      </c>
      <c r="P4947" s="31">
        <v>1</v>
      </c>
    </row>
    <row r="4948" spans="13:16" x14ac:dyDescent="0.25">
      <c r="M4948" t="s">
        <v>4891</v>
      </c>
      <c r="N4948" s="30">
        <v>1</v>
      </c>
      <c r="O4948" s="57">
        <v>1</v>
      </c>
      <c r="P4948" s="31">
        <v>1</v>
      </c>
    </row>
    <row r="4949" spans="13:16" x14ac:dyDescent="0.25">
      <c r="M4949" t="s">
        <v>4892</v>
      </c>
      <c r="N4949" s="30">
        <v>1</v>
      </c>
      <c r="O4949" s="57">
        <v>1</v>
      </c>
      <c r="P4949" s="31">
        <v>1</v>
      </c>
    </row>
    <row r="4950" spans="13:16" x14ac:dyDescent="0.25">
      <c r="M4950" t="s">
        <v>4893</v>
      </c>
      <c r="N4950" s="30">
        <v>1</v>
      </c>
      <c r="O4950" s="57">
        <v>1</v>
      </c>
      <c r="P4950" s="31">
        <v>1</v>
      </c>
    </row>
    <row r="4951" spans="13:16" x14ac:dyDescent="0.25">
      <c r="M4951" t="s">
        <v>4894</v>
      </c>
      <c r="N4951" s="30">
        <v>0</v>
      </c>
      <c r="O4951" s="57">
        <v>0</v>
      </c>
      <c r="P4951" s="31">
        <v>1</v>
      </c>
    </row>
    <row r="4952" spans="13:16" x14ac:dyDescent="0.25">
      <c r="M4952" t="s">
        <v>4895</v>
      </c>
      <c r="N4952" s="30">
        <v>1</v>
      </c>
      <c r="O4952" s="57">
        <v>0</v>
      </c>
      <c r="P4952" s="31">
        <v>1</v>
      </c>
    </row>
    <row r="4953" spans="13:16" x14ac:dyDescent="0.25">
      <c r="M4953" t="s">
        <v>4896</v>
      </c>
      <c r="N4953" s="30">
        <v>1</v>
      </c>
      <c r="O4953" s="57">
        <v>1</v>
      </c>
      <c r="P4953" s="31">
        <v>1</v>
      </c>
    </row>
    <row r="4954" spans="13:16" x14ac:dyDescent="0.25">
      <c r="M4954" t="s">
        <v>4897</v>
      </c>
      <c r="N4954" s="30">
        <v>1</v>
      </c>
      <c r="O4954" s="57">
        <v>1</v>
      </c>
      <c r="P4954" s="31">
        <v>1</v>
      </c>
    </row>
    <row r="4955" spans="13:16" x14ac:dyDescent="0.25">
      <c r="M4955" t="s">
        <v>4898</v>
      </c>
      <c r="N4955" s="30">
        <v>1</v>
      </c>
      <c r="O4955" s="57">
        <v>1</v>
      </c>
      <c r="P4955" s="31">
        <v>1</v>
      </c>
    </row>
    <row r="4956" spans="13:16" x14ac:dyDescent="0.25">
      <c r="M4956" t="s">
        <v>4899</v>
      </c>
      <c r="N4956" s="30">
        <v>1</v>
      </c>
      <c r="O4956" s="57">
        <v>1</v>
      </c>
      <c r="P4956" s="31">
        <v>1</v>
      </c>
    </row>
    <row r="4957" spans="13:16" x14ac:dyDescent="0.25">
      <c r="M4957" t="s">
        <v>4900</v>
      </c>
      <c r="N4957" s="30">
        <v>1</v>
      </c>
      <c r="O4957" s="57">
        <v>1</v>
      </c>
      <c r="P4957" s="31">
        <v>1</v>
      </c>
    </row>
    <row r="4958" spans="13:16" x14ac:dyDescent="0.25">
      <c r="M4958" t="s">
        <v>4901</v>
      </c>
      <c r="N4958" s="30">
        <v>1</v>
      </c>
      <c r="O4958" s="57">
        <v>1</v>
      </c>
      <c r="P4958" s="31">
        <v>1</v>
      </c>
    </row>
    <row r="4959" spans="13:16" x14ac:dyDescent="0.25">
      <c r="M4959" t="s">
        <v>4902</v>
      </c>
      <c r="N4959" s="30">
        <v>0</v>
      </c>
      <c r="O4959" s="57">
        <v>1</v>
      </c>
      <c r="P4959" s="31">
        <v>1</v>
      </c>
    </row>
    <row r="4960" spans="13:16" x14ac:dyDescent="0.25">
      <c r="M4960" t="s">
        <v>4903</v>
      </c>
      <c r="N4960" s="30">
        <v>1</v>
      </c>
      <c r="O4960" s="57">
        <v>1</v>
      </c>
      <c r="P4960" s="31">
        <v>1</v>
      </c>
    </row>
    <row r="4961" spans="13:16" x14ac:dyDescent="0.25">
      <c r="M4961" t="s">
        <v>4904</v>
      </c>
      <c r="N4961" s="30">
        <v>1</v>
      </c>
      <c r="O4961" s="57">
        <v>1</v>
      </c>
      <c r="P4961" s="31">
        <v>0</v>
      </c>
    </row>
    <row r="4962" spans="13:16" x14ac:dyDescent="0.25">
      <c r="M4962" t="s">
        <v>4905</v>
      </c>
      <c r="N4962" s="30">
        <v>1</v>
      </c>
      <c r="O4962" s="57">
        <v>1</v>
      </c>
      <c r="P4962" s="31">
        <v>1</v>
      </c>
    </row>
    <row r="4963" spans="13:16" x14ac:dyDescent="0.25">
      <c r="M4963" t="s">
        <v>4906</v>
      </c>
      <c r="N4963" s="30">
        <v>1</v>
      </c>
      <c r="O4963" s="57">
        <v>1</v>
      </c>
      <c r="P4963" s="31">
        <v>1</v>
      </c>
    </row>
    <row r="4964" spans="13:16" x14ac:dyDescent="0.25">
      <c r="M4964" t="s">
        <v>4907</v>
      </c>
      <c r="N4964" s="30">
        <v>1</v>
      </c>
      <c r="O4964" s="57">
        <v>1</v>
      </c>
      <c r="P4964" s="31">
        <v>1</v>
      </c>
    </row>
    <row r="4965" spans="13:16" x14ac:dyDescent="0.25">
      <c r="M4965" t="s">
        <v>4908</v>
      </c>
      <c r="N4965" s="30">
        <v>1</v>
      </c>
      <c r="O4965" s="57">
        <v>1</v>
      </c>
      <c r="P4965" s="31">
        <v>1</v>
      </c>
    </row>
    <row r="4966" spans="13:16" x14ac:dyDescent="0.25">
      <c r="M4966" t="s">
        <v>4909</v>
      </c>
      <c r="N4966" s="30">
        <v>1</v>
      </c>
      <c r="O4966" s="57">
        <v>1</v>
      </c>
      <c r="P4966" s="31">
        <v>1</v>
      </c>
    </row>
    <row r="4967" spans="13:16" x14ac:dyDescent="0.25">
      <c r="M4967" t="s">
        <v>4910</v>
      </c>
      <c r="N4967" s="30">
        <v>1</v>
      </c>
      <c r="O4967" s="57">
        <v>1</v>
      </c>
      <c r="P4967" s="31">
        <v>1</v>
      </c>
    </row>
    <row r="4968" spans="13:16" x14ac:dyDescent="0.25">
      <c r="M4968" t="s">
        <v>4911</v>
      </c>
      <c r="N4968" s="30">
        <v>1</v>
      </c>
      <c r="O4968" s="57">
        <v>1</v>
      </c>
      <c r="P4968" s="31">
        <v>1</v>
      </c>
    </row>
    <row r="4969" spans="13:16" x14ac:dyDescent="0.25">
      <c r="M4969" t="s">
        <v>4912</v>
      </c>
      <c r="N4969" s="30">
        <v>1</v>
      </c>
      <c r="O4969" s="57">
        <v>1</v>
      </c>
      <c r="P4969" s="31">
        <v>1</v>
      </c>
    </row>
    <row r="4970" spans="13:16" x14ac:dyDescent="0.25">
      <c r="M4970" t="s">
        <v>4913</v>
      </c>
      <c r="N4970" s="30">
        <v>1</v>
      </c>
      <c r="O4970" s="57">
        <v>1</v>
      </c>
      <c r="P4970" s="31">
        <v>1</v>
      </c>
    </row>
    <row r="4971" spans="13:16" x14ac:dyDescent="0.25">
      <c r="M4971" t="s">
        <v>4914</v>
      </c>
      <c r="N4971" s="30">
        <v>1</v>
      </c>
      <c r="O4971" s="57">
        <v>1</v>
      </c>
      <c r="P4971" s="31">
        <v>1</v>
      </c>
    </row>
    <row r="4972" spans="13:16" x14ac:dyDescent="0.25">
      <c r="M4972" t="s">
        <v>4915</v>
      </c>
      <c r="N4972" s="30">
        <v>1</v>
      </c>
      <c r="O4972" s="57">
        <v>1</v>
      </c>
      <c r="P4972" s="31">
        <v>1</v>
      </c>
    </row>
    <row r="4973" spans="13:16" x14ac:dyDescent="0.25">
      <c r="M4973" t="s">
        <v>4916</v>
      </c>
      <c r="N4973" s="30">
        <v>1</v>
      </c>
      <c r="O4973" s="57">
        <v>1</v>
      </c>
      <c r="P4973" s="31">
        <v>0</v>
      </c>
    </row>
    <row r="4974" spans="13:16" x14ac:dyDescent="0.25">
      <c r="M4974" t="s">
        <v>4917</v>
      </c>
      <c r="N4974" s="30">
        <v>1</v>
      </c>
      <c r="O4974" s="57">
        <v>1</v>
      </c>
      <c r="P4974" s="31">
        <v>1</v>
      </c>
    </row>
    <row r="4975" spans="13:16" x14ac:dyDescent="0.25">
      <c r="M4975" t="s">
        <v>4918</v>
      </c>
      <c r="N4975" s="30">
        <v>1</v>
      </c>
      <c r="O4975" s="57">
        <v>1</v>
      </c>
      <c r="P4975" s="31">
        <v>1</v>
      </c>
    </row>
    <row r="4976" spans="13:16" x14ac:dyDescent="0.25">
      <c r="M4976" t="s">
        <v>4919</v>
      </c>
      <c r="N4976" s="30">
        <v>0</v>
      </c>
      <c r="O4976" s="57">
        <v>0</v>
      </c>
      <c r="P4976" s="31">
        <v>0</v>
      </c>
    </row>
    <row r="4977" spans="13:16" x14ac:dyDescent="0.25">
      <c r="M4977" t="s">
        <v>4920</v>
      </c>
      <c r="N4977" s="30">
        <v>1</v>
      </c>
      <c r="O4977" s="57">
        <v>1</v>
      </c>
      <c r="P4977" s="31">
        <v>1</v>
      </c>
    </row>
    <row r="4978" spans="13:16" x14ac:dyDescent="0.25">
      <c r="M4978" t="s">
        <v>4921</v>
      </c>
      <c r="N4978" s="30">
        <v>1</v>
      </c>
      <c r="O4978" s="57">
        <v>1</v>
      </c>
      <c r="P4978" s="31">
        <v>1</v>
      </c>
    </row>
    <row r="4979" spans="13:16" x14ac:dyDescent="0.25">
      <c r="M4979" t="s">
        <v>4922</v>
      </c>
      <c r="N4979" s="30">
        <v>1</v>
      </c>
      <c r="O4979" s="57">
        <v>1</v>
      </c>
      <c r="P4979" s="31">
        <v>1</v>
      </c>
    </row>
    <row r="4980" spans="13:16" x14ac:dyDescent="0.25">
      <c r="M4980" t="s">
        <v>4923</v>
      </c>
      <c r="N4980" s="30">
        <v>1</v>
      </c>
      <c r="O4980" s="57">
        <v>1</v>
      </c>
      <c r="P4980" s="31">
        <v>1</v>
      </c>
    </row>
    <row r="4981" spans="13:16" x14ac:dyDescent="0.25">
      <c r="M4981" t="s">
        <v>4924</v>
      </c>
      <c r="N4981" s="30">
        <v>1</v>
      </c>
      <c r="O4981" s="57">
        <v>1</v>
      </c>
      <c r="P4981" s="31">
        <v>1</v>
      </c>
    </row>
    <row r="4982" spans="13:16" x14ac:dyDescent="0.25">
      <c r="M4982" t="s">
        <v>4925</v>
      </c>
      <c r="N4982" s="30">
        <v>1</v>
      </c>
      <c r="O4982" s="57">
        <v>0</v>
      </c>
      <c r="P4982" s="31">
        <v>1</v>
      </c>
    </row>
    <row r="4983" spans="13:16" x14ac:dyDescent="0.25">
      <c r="M4983" t="s">
        <v>4926</v>
      </c>
      <c r="N4983" s="30">
        <v>1</v>
      </c>
      <c r="O4983" s="57">
        <v>1</v>
      </c>
      <c r="P4983" s="31">
        <v>1</v>
      </c>
    </row>
    <row r="4984" spans="13:16" x14ac:dyDescent="0.25">
      <c r="M4984" t="s">
        <v>4927</v>
      </c>
      <c r="N4984" s="30">
        <v>1</v>
      </c>
      <c r="O4984" s="57">
        <v>1</v>
      </c>
      <c r="P4984" s="31">
        <v>1</v>
      </c>
    </row>
    <row r="4985" spans="13:16" x14ac:dyDescent="0.25">
      <c r="M4985" t="s">
        <v>4928</v>
      </c>
      <c r="N4985" s="30">
        <v>1</v>
      </c>
      <c r="O4985" s="57">
        <v>1</v>
      </c>
      <c r="P4985" s="31">
        <v>1</v>
      </c>
    </row>
    <row r="4986" spans="13:16" x14ac:dyDescent="0.25">
      <c r="M4986" t="s">
        <v>4929</v>
      </c>
      <c r="N4986" s="30">
        <v>1</v>
      </c>
      <c r="O4986" s="57">
        <v>1</v>
      </c>
      <c r="P4986" s="31">
        <v>1</v>
      </c>
    </row>
    <row r="4987" spans="13:16" x14ac:dyDescent="0.25">
      <c r="M4987" t="s">
        <v>4930</v>
      </c>
      <c r="N4987" s="30">
        <v>1</v>
      </c>
      <c r="O4987" s="57">
        <v>1</v>
      </c>
      <c r="P4987" s="31">
        <v>1</v>
      </c>
    </row>
    <row r="4988" spans="13:16" x14ac:dyDescent="0.25">
      <c r="M4988" t="s">
        <v>4931</v>
      </c>
      <c r="N4988" s="30">
        <v>1</v>
      </c>
      <c r="O4988" s="57">
        <v>1</v>
      </c>
      <c r="P4988" s="31">
        <v>1</v>
      </c>
    </row>
    <row r="4989" spans="13:16" x14ac:dyDescent="0.25">
      <c r="M4989" t="s">
        <v>4932</v>
      </c>
      <c r="N4989" s="30">
        <v>0</v>
      </c>
      <c r="O4989" s="57">
        <v>1</v>
      </c>
      <c r="P4989" s="31">
        <v>1</v>
      </c>
    </row>
    <row r="4990" spans="13:16" x14ac:dyDescent="0.25">
      <c r="M4990" t="s">
        <v>4933</v>
      </c>
      <c r="N4990" s="30">
        <v>1</v>
      </c>
      <c r="O4990" s="57">
        <v>1</v>
      </c>
      <c r="P4990" s="31">
        <v>1</v>
      </c>
    </row>
    <row r="4991" spans="13:16" x14ac:dyDescent="0.25">
      <c r="M4991" t="s">
        <v>4934</v>
      </c>
      <c r="N4991" s="30">
        <v>1</v>
      </c>
      <c r="O4991" s="57">
        <v>1</v>
      </c>
      <c r="P4991" s="31">
        <v>1</v>
      </c>
    </row>
    <row r="4992" spans="13:16" x14ac:dyDescent="0.25">
      <c r="M4992" t="s">
        <v>4935</v>
      </c>
      <c r="N4992" s="30">
        <v>1</v>
      </c>
      <c r="O4992" s="57">
        <v>1</v>
      </c>
      <c r="P4992" s="31">
        <v>1</v>
      </c>
    </row>
    <row r="4993" spans="13:16" x14ac:dyDescent="0.25">
      <c r="M4993" t="s">
        <v>4936</v>
      </c>
      <c r="N4993" s="30">
        <v>1</v>
      </c>
      <c r="O4993" s="57">
        <v>1</v>
      </c>
      <c r="P4993" s="31">
        <v>1</v>
      </c>
    </row>
    <row r="4994" spans="13:16" x14ac:dyDescent="0.25">
      <c r="M4994" t="s">
        <v>4937</v>
      </c>
      <c r="N4994" s="30">
        <v>1</v>
      </c>
      <c r="O4994" s="57">
        <v>1</v>
      </c>
      <c r="P4994" s="31">
        <v>1</v>
      </c>
    </row>
    <row r="4995" spans="13:16" x14ac:dyDescent="0.25">
      <c r="M4995" t="s">
        <v>4938</v>
      </c>
      <c r="N4995" s="30">
        <v>1</v>
      </c>
      <c r="O4995" s="57">
        <v>1</v>
      </c>
      <c r="P4995" s="31">
        <v>1</v>
      </c>
    </row>
    <row r="4996" spans="13:16" x14ac:dyDescent="0.25">
      <c r="M4996" t="s">
        <v>4939</v>
      </c>
      <c r="N4996" s="30">
        <v>1</v>
      </c>
      <c r="O4996" s="57">
        <v>1</v>
      </c>
      <c r="P4996" s="31">
        <v>1</v>
      </c>
    </row>
    <row r="4997" spans="13:16" x14ac:dyDescent="0.25">
      <c r="M4997" t="s">
        <v>4940</v>
      </c>
      <c r="N4997" s="30">
        <v>1</v>
      </c>
      <c r="O4997" s="57">
        <v>1</v>
      </c>
      <c r="P4997" s="31">
        <v>1</v>
      </c>
    </row>
    <row r="4998" spans="13:16" x14ac:dyDescent="0.25">
      <c r="M4998" t="s">
        <v>4941</v>
      </c>
      <c r="N4998" s="30">
        <v>1</v>
      </c>
      <c r="O4998" s="57">
        <v>1</v>
      </c>
      <c r="P4998" s="31">
        <v>1</v>
      </c>
    </row>
    <row r="4999" spans="13:16" x14ac:dyDescent="0.25">
      <c r="M4999" t="s">
        <v>4942</v>
      </c>
      <c r="N4999" s="30">
        <v>1</v>
      </c>
      <c r="O4999" s="57">
        <v>1</v>
      </c>
      <c r="P4999" s="31">
        <v>1</v>
      </c>
    </row>
    <row r="5000" spans="13:16" x14ac:dyDescent="0.25">
      <c r="M5000" t="s">
        <v>4943</v>
      </c>
      <c r="N5000" s="30">
        <v>1</v>
      </c>
      <c r="O5000" s="57">
        <v>1</v>
      </c>
      <c r="P5000" s="31">
        <v>1</v>
      </c>
    </row>
    <row r="5001" spans="13:16" x14ac:dyDescent="0.25">
      <c r="M5001" t="s">
        <v>4944</v>
      </c>
      <c r="N5001" s="30">
        <v>1</v>
      </c>
      <c r="O5001" s="57">
        <v>1</v>
      </c>
      <c r="P5001" s="31">
        <v>1</v>
      </c>
    </row>
    <row r="5002" spans="13:16" ht="15.75" thickBot="1" x14ac:dyDescent="0.3">
      <c r="M5002" t="s">
        <v>4945</v>
      </c>
      <c r="N5002" s="32">
        <v>1</v>
      </c>
      <c r="O5002" s="58">
        <v>1</v>
      </c>
      <c r="P5002" s="33">
        <v>1</v>
      </c>
    </row>
  </sheetData>
  <mergeCells count="2">
    <mergeCell ref="M11:M13"/>
    <mergeCell ref="N11:N13"/>
  </mergeCells>
  <conditionalFormatting sqref="K68:T77">
    <cfRule type="cellIs" dxfId="0" priority="1" operator="equal">
      <formula>1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17</vt:i4>
      </vt:variant>
    </vt:vector>
  </HeadingPairs>
  <TitlesOfParts>
    <vt:vector size="20" baseType="lpstr">
      <vt:lpstr>Hoja1</vt:lpstr>
      <vt:lpstr>Hoja2</vt:lpstr>
      <vt:lpstr>Hoja3</vt:lpstr>
      <vt:lpstr>beta0</vt:lpstr>
      <vt:lpstr>beta0gorro</vt:lpstr>
      <vt:lpstr>beta1</vt:lpstr>
      <vt:lpstr>beta1gorro</vt:lpstr>
      <vt:lpstr>covxy</vt:lpstr>
      <vt:lpstr>matrizX</vt:lpstr>
      <vt:lpstr>MSS</vt:lpstr>
      <vt:lpstr>n</vt:lpstr>
      <vt:lpstr>RSS</vt:lpstr>
      <vt:lpstr>sigma</vt:lpstr>
      <vt:lpstr>srcuad</vt:lpstr>
      <vt:lpstr>sxx</vt:lpstr>
      <vt:lpstr>TSS</vt:lpstr>
      <vt:lpstr>Vx</vt:lpstr>
      <vt:lpstr>Vy</vt:lpstr>
      <vt:lpstr>xbarra</vt:lpstr>
      <vt:lpstr>ybarra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dcterms:created xsi:type="dcterms:W3CDTF">2019-11-03T18:33:40Z</dcterms:created>
  <dcterms:modified xsi:type="dcterms:W3CDTF">2019-11-06T18:56:16Z</dcterms:modified>
</cp:coreProperties>
</file>